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ma\Desktop\МНПА на 23.05.2023\Решения Думы от 22.05.2023\"/>
    </mc:Choice>
  </mc:AlternateContent>
  <bookViews>
    <workbookView xWindow="-105" yWindow="-105" windowWidth="23250" windowHeight="12570"/>
  </bookViews>
  <sheets>
    <sheet name="Документ" sheetId="2" r:id="rId1"/>
  </sheets>
  <definedNames>
    <definedName name="_xlnm._FilterDatabase" localSheetId="0" hidden="1">Документ!$B$17:$H$32</definedName>
    <definedName name="_xlnm.Print_Titles" localSheetId="0">Документ!$16:$16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F24" i="2"/>
  <c r="G24" i="2"/>
  <c r="H24" i="2"/>
  <c r="I24" i="2"/>
  <c r="D24" i="2"/>
  <c r="F30" i="2" l="1"/>
  <c r="H30" i="2"/>
  <c r="D30" i="2"/>
  <c r="H29" i="2"/>
  <c r="F29" i="2"/>
  <c r="D29" i="2"/>
  <c r="E20" i="2"/>
  <c r="E19" i="2" s="1"/>
  <c r="E18" i="2" s="1"/>
  <c r="D20" i="2"/>
  <c r="D19" i="2" s="1"/>
  <c r="D18" i="2" s="1"/>
  <c r="D23" i="2" l="1"/>
  <c r="E23" i="2"/>
  <c r="F23" i="2"/>
  <c r="G23" i="2"/>
  <c r="H23" i="2"/>
  <c r="I23" i="2"/>
  <c r="I22" i="2" l="1"/>
  <c r="I32" i="2" s="1"/>
  <c r="H22" i="2"/>
  <c r="H32" i="2" s="1"/>
  <c r="G22" i="2"/>
  <c r="G32" i="2" s="1"/>
  <c r="F22" i="2"/>
  <c r="F32" i="2" s="1"/>
  <c r="E22" i="2"/>
  <c r="E32" i="2" s="1"/>
  <c r="D22" i="2"/>
  <c r="D32" i="2" s="1"/>
</calcChain>
</file>

<file path=xl/sharedStrings.xml><?xml version="1.0" encoding="utf-8"?>
<sst xmlns="http://schemas.openxmlformats.org/spreadsheetml/2006/main" count="54" uniqueCount="46">
  <si>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</si>
  <si>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</si>
  <si>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</si>
  <si>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</si>
  <si>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</si>
  <si>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</si>
  <si>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</si>
  <si>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</si>
  <si>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</si>
  <si>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Приморскогок края</t>
  </si>
  <si>
    <t>2024 год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</si>
  <si>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</si>
  <si>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</si>
  <si>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</si>
  <si>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</si>
  <si>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</si>
  <si>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</si>
  <si>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</si>
  <si>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</si>
  <si>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</si>
  <si>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</si>
  <si>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</si>
  <si>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</si>
  <si>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</si>
  <si>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2023 год и плановый период 2024 и 2025 годов
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</si>
  <si>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</si>
  <si>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 xml:space="preserve">        Национальный проект " Культура"</t>
  </si>
  <si>
    <t xml:space="preserve">        Федеральный проект "Культурная среда" </t>
  </si>
  <si>
    <t>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</si>
  <si>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</si>
  <si>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</si>
  <si>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</si>
  <si>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>560А155192</t>
  </si>
  <si>
    <t xml:space="preserve">от    20.12.2022 г. №395 </t>
  </si>
  <si>
    <t>***EВ*****</t>
  </si>
  <si>
    <t xml:space="preserve">         Федеральный проект "Патриотическое воспитание граждан Российской Федерации"
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</si>
  <si>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</si>
  <si>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150EВ51790</t>
  </si>
  <si>
    <t>150EВ00000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</si>
  <si>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</si>
  <si>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>Строительство средней общеобразовательной школы на 80 мест пгт.Светлая  софинансирование с местного бюджета.</t>
  </si>
  <si>
    <t>Строительство средней общеобразовательной школы на 80 мест пгт.Светлая (местный бюджет)</t>
  </si>
  <si>
    <t>150E152301</t>
  </si>
  <si>
    <t>150E152302</t>
  </si>
  <si>
    <t xml:space="preserve">Приложение №5    </t>
  </si>
  <si>
    <t xml:space="preserve">от    23 .05.2023 г. №433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</si>
</sst>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6" xfId="5" applyNumberFormat="1" applyFont="1" applyFill="1" applyBorder="1" applyProtection="1">
      <alignment horizontal="center" vertical="center" wrapText="1"/>
    </xf>
    <xf numFmtId="0" fontId="7" fillId="0" borderId="4" xfId="5" applyNumberFormat="1" applyFont="1" applyFill="1" applyBorder="1" applyAlignment="1" applyProtection="1">
      <alignment horizontal="left" vertical="center" wrapText="1"/>
    </xf>
    <xf numFmtId="0" fontId="10" fillId="0" borderId="11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164" fontId="7" fillId="0" borderId="2" xfId="27" applyFon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top"/>
      <protection locked="0"/>
    </xf>
    <xf numFmtId="0" fontId="10" fillId="0" borderId="10" xfId="6" applyFont="1" applyFill="1" applyBorder="1" applyAlignment="1">
      <alignment vertical="center" wrapText="1"/>
    </xf>
    <xf numFmtId="0" fontId="7" fillId="0" borderId="10" xfId="6" applyFont="1" applyFill="1" applyBorder="1" applyAlignment="1">
      <alignment vertical="center" wrapText="1"/>
    </xf>
    <xf numFmtId="1" fontId="7" fillId="0" borderId="2" xfId="7" applyFont="1" applyFill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center" shrinkToFit="1"/>
    </xf>
    <xf numFmtId="4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7" fillId="0" borderId="2" xfId="9" applyNumberFormat="1" applyFont="1" applyFill="1" applyAlignment="1" applyProtection="1">
      <alignment vertical="center" shrinkToFit="1"/>
    </xf>
    <xf numFmtId="4" fontId="7" fillId="5" borderId="2" xfId="9" applyFont="1" applyFill="1" applyAlignment="1">
      <alignment horizontal="center" vertical="center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4" xfId="5" applyNumberFormat="1" applyFont="1" applyFill="1" applyBorder="1" applyAlignment="1" applyProtection="1">
      <alignment horizontal="left" vertical="center" wrapText="1"/>
    </xf>
    <xf numFmtId="1" fontId="7" fillId="0" borderId="4" xfId="7" applyFont="1" applyFill="1" applyBorder="1">
      <alignment horizontal="center" vertical="top" shrinkToFit="1"/>
    </xf>
    <xf numFmtId="164" fontId="7" fillId="0" borderId="2" xfId="27" applyFont="1" applyFill="1" applyBorder="1" applyAlignment="1" applyProtection="1">
      <alignment horizontal="center" vertical="top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abSelected="1" zoomScaleNormal="100" zoomScaleSheetLayoutView="100" workbookViewId="0">
      <pane ySplit="16" topLeftCell="A17" activePane="bottomLeft" state="frozen"/>
      <selection pane="bottomLeft" activeCell="L20" sqref="L20"/>
    </sheetView>
  </sheetViews>
  <sheetFormatPr defaultColWidth="9.140625" defaultRowHeight="15" outlineLevelRow="5" x14ac:dyDescent="0.25"/>
  <cols>
    <col min="1" max="1" width="4.28515625" style="1" customWidth="1"/>
    <col min="2" max="2" width="77.85546875" style="3" customWidth="1"/>
    <col min="3" max="3" width="11.4257812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3.15" customHeight="1" x14ac:dyDescent="0.25">
      <c r="B2" s="5"/>
      <c r="C2" s="5"/>
      <c r="D2" s="5"/>
      <c r="E2" s="5"/>
      <c r="F2" s="5"/>
      <c r="G2" s="6"/>
      <c r="H2" s="9" t="s">
        <v>44</v>
      </c>
      <c r="I2" s="5"/>
    </row>
    <row r="3" spans="1:10" ht="10.9" customHeight="1" x14ac:dyDescent="0.25">
      <c r="B3" s="5"/>
      <c r="C3" s="5"/>
      <c r="D3" s="5"/>
      <c r="E3" s="5"/>
      <c r="F3" s="5"/>
      <c r="G3" s="6"/>
      <c r="H3" s="9" t="s">
        <v>3</v>
      </c>
      <c r="I3" s="5"/>
    </row>
    <row r="4" spans="1:10" ht="10.9" customHeight="1" x14ac:dyDescent="0.25">
      <c r="B4" s="5"/>
      <c r="C4" s="5"/>
      <c r="D4" s="5"/>
      <c r="E4" s="5"/>
      <c r="F4" s="5"/>
      <c r="G4" s="6"/>
      <c r="H4" s="9" t="s">
        <v>4</v>
      </c>
      <c r="I4" s="5"/>
    </row>
    <row r="5" spans="1:10" ht="10.9" customHeight="1" x14ac:dyDescent="0.25">
      <c r="B5" s="5"/>
      <c r="C5" s="5"/>
      <c r="D5" s="5"/>
      <c r="E5" s="5"/>
      <c r="F5" s="5"/>
      <c r="G5" s="6"/>
      <c r="H5" s="9" t="s">
        <v>9</v>
      </c>
      <c r="I5" s="5"/>
    </row>
    <row r="6" spans="1:10" ht="10.9" customHeight="1" x14ac:dyDescent="0.25">
      <c r="B6" s="5"/>
      <c r="C6" s="5"/>
      <c r="D6" s="5"/>
      <c r="E6" s="5"/>
      <c r="F6" s="5"/>
      <c r="G6" s="6"/>
      <c r="H6" s="9" t="s">
        <v>45</v>
      </c>
      <c r="I6" s="5"/>
    </row>
    <row r="7" spans="1:10" ht="10.9" customHeight="1" x14ac:dyDescent="0.25">
      <c r="B7" s="5"/>
      <c r="C7" s="5"/>
      <c r="D7" s="12"/>
      <c r="E7" s="4"/>
      <c r="F7" s="6"/>
      <c r="G7" s="6"/>
      <c r="H7" s="9" t="s">
        <v>19</v>
      </c>
      <c r="I7" s="7"/>
    </row>
    <row r="8" spans="1:10" ht="10.9" customHeight="1" x14ac:dyDescent="0.25">
      <c r="B8" s="5"/>
      <c r="C8" s="5"/>
      <c r="D8" s="4"/>
      <c r="E8" s="4"/>
      <c r="F8" s="6"/>
      <c r="G8" s="6"/>
      <c r="H8" s="9" t="s">
        <v>3</v>
      </c>
      <c r="I8" s="7"/>
    </row>
    <row r="9" spans="1:10" ht="10.9" customHeight="1" x14ac:dyDescent="0.25">
      <c r="B9" s="5"/>
      <c r="C9" s="5"/>
      <c r="D9" s="4"/>
      <c r="E9" s="4"/>
      <c r="F9" s="6"/>
      <c r="G9" s="6"/>
      <c r="H9" s="9" t="s">
        <v>4</v>
      </c>
      <c r="I9" s="7"/>
    </row>
    <row r="10" spans="1:10" ht="10.9" customHeight="1" x14ac:dyDescent="0.25">
      <c r="B10" s="5"/>
      <c r="C10" s="5"/>
      <c r="D10" s="4"/>
      <c r="E10" s="4"/>
      <c r="F10" s="6"/>
      <c r="G10" s="6"/>
      <c r="H10" s="9" t="s">
        <v>9</v>
      </c>
      <c r="I10" s="7"/>
    </row>
    <row r="11" spans="1:10" ht="10.9" customHeight="1" x14ac:dyDescent="0.25">
      <c r="B11" s="5"/>
      <c r="C11" s="5"/>
      <c r="D11" s="4"/>
      <c r="E11" s="4"/>
      <c r="F11" s="6"/>
      <c r="G11" s="6"/>
      <c r="H11" s="9" t="s">
        <v>33</v>
      </c>
      <c r="I11" s="7"/>
    </row>
    <row r="12" spans="1:10" ht="10.9" customHeight="1" x14ac:dyDescent="0.25">
      <c r="B12" s="5"/>
      <c r="C12" s="5"/>
      <c r="D12" s="5"/>
      <c r="E12" s="5"/>
      <c r="F12" s="5"/>
      <c r="G12" s="5"/>
      <c r="H12" s="5"/>
      <c r="I12" s="5"/>
    </row>
    <row r="13" spans="1:10" ht="10.9" customHeight="1" x14ac:dyDescent="0.25">
      <c r="B13" s="51" t="s">
        <v>24</v>
      </c>
      <c r="C13" s="51"/>
      <c r="D13" s="51"/>
      <c r="E13" s="51"/>
      <c r="F13" s="51"/>
      <c r="G13" s="51"/>
      <c r="H13" s="51"/>
      <c r="I13" s="40"/>
    </row>
    <row r="14" spans="1:10" ht="10.9" customHeight="1" x14ac:dyDescent="0.25">
      <c r="B14" s="13"/>
      <c r="C14" s="13"/>
      <c r="D14" s="13"/>
      <c r="E14" s="13"/>
      <c r="F14" s="13"/>
      <c r="G14" s="13"/>
      <c r="H14" s="14" t="s">
        <v>5</v>
      </c>
      <c r="I14" s="14"/>
    </row>
    <row r="15" spans="1:10" ht="10.9" customHeight="1" x14ac:dyDescent="0.25">
      <c r="A15" s="44" t="s">
        <v>15</v>
      </c>
      <c r="B15" s="56" t="s">
        <v>0</v>
      </c>
      <c r="C15" s="54" t="s">
        <v>1</v>
      </c>
      <c r="D15" s="49" t="s">
        <v>2</v>
      </c>
      <c r="E15" s="50"/>
      <c r="F15" s="49" t="s">
        <v>10</v>
      </c>
      <c r="G15" s="50"/>
      <c r="H15" s="49" t="s">
        <v>23</v>
      </c>
      <c r="I15" s="50"/>
      <c r="J15" s="2"/>
    </row>
    <row r="16" spans="1:10" ht="36.6" customHeight="1" x14ac:dyDescent="0.25">
      <c r="A16" s="45"/>
      <c r="B16" s="57"/>
      <c r="C16" s="55"/>
      <c r="D16" s="10" t="s">
        <v>6</v>
      </c>
      <c r="E16" s="10" t="s">
        <v>8</v>
      </c>
      <c r="F16" s="10" t="s">
        <v>6</v>
      </c>
      <c r="G16" s="10" t="s">
        <v>8</v>
      </c>
      <c r="H16" s="10" t="s">
        <v>6</v>
      </c>
      <c r="I16" s="10" t="s">
        <v>8</v>
      </c>
      <c r="J16" s="2"/>
    </row>
    <row r="17" spans="1:10" ht="10.9" customHeight="1" x14ac:dyDescent="0.25">
      <c r="A17" s="46">
        <v>1</v>
      </c>
      <c r="B17" s="27">
        <v>1</v>
      </c>
      <c r="C17" s="10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0">
        <v>8</v>
      </c>
      <c r="J17" s="2"/>
    </row>
    <row r="18" spans="1:10" ht="13.9" customHeight="1" x14ac:dyDescent="0.25">
      <c r="A18" s="47"/>
      <c r="B18" s="41" t="s">
        <v>26</v>
      </c>
      <c r="C18" s="29" t="s">
        <v>29</v>
      </c>
      <c r="D18" s="31">
        <f t="shared" ref="D18:E20" si="0">D19</f>
        <v>32614888.079999998</v>
      </c>
      <c r="E18" s="31">
        <f t="shared" si="0"/>
        <v>326148.88</v>
      </c>
      <c r="F18" s="11"/>
      <c r="G18" s="11"/>
      <c r="H18" s="11"/>
      <c r="I18" s="10"/>
      <c r="J18" s="2"/>
    </row>
    <row r="19" spans="1:10" ht="15" customHeight="1" x14ac:dyDescent="0.25">
      <c r="A19" s="47"/>
      <c r="B19" s="21" t="s">
        <v>27</v>
      </c>
      <c r="C19" s="22" t="s">
        <v>30</v>
      </c>
      <c r="D19" s="31">
        <f t="shared" si="0"/>
        <v>32614888.079999998</v>
      </c>
      <c r="E19" s="31">
        <f t="shared" si="0"/>
        <v>326148.88</v>
      </c>
      <c r="F19" s="11"/>
      <c r="G19" s="11"/>
      <c r="H19" s="11"/>
      <c r="I19" s="10"/>
      <c r="J19" s="2"/>
    </row>
    <row r="20" spans="1:10" ht="30.6" customHeight="1" x14ac:dyDescent="0.25">
      <c r="A20" s="47"/>
      <c r="B20" s="28" t="s">
        <v>28</v>
      </c>
      <c r="C20" s="17" t="s">
        <v>31</v>
      </c>
      <c r="D20" s="43">
        <f t="shared" si="0"/>
        <v>32614888.079999998</v>
      </c>
      <c r="E20" s="43">
        <f t="shared" si="0"/>
        <v>326148.88</v>
      </c>
      <c r="F20" s="11"/>
      <c r="G20" s="11"/>
      <c r="H20" s="11"/>
      <c r="I20" s="10"/>
      <c r="J20" s="2"/>
    </row>
    <row r="21" spans="1:10" ht="43.9" customHeight="1" x14ac:dyDescent="0.25">
      <c r="A21" s="47"/>
      <c r="B21" s="30" t="s">
        <v>25</v>
      </c>
      <c r="C21" s="8" t="s">
        <v>32</v>
      </c>
      <c r="D21" s="43">
        <v>32614888.079999998</v>
      </c>
      <c r="E21" s="43">
        <v>326148.88</v>
      </c>
      <c r="F21" s="11"/>
      <c r="G21" s="11"/>
      <c r="H21" s="11"/>
      <c r="I21" s="10"/>
      <c r="J21" s="2"/>
    </row>
    <row r="22" spans="1:10" ht="21.6" customHeight="1" x14ac:dyDescent="0.25">
      <c r="A22" s="47"/>
      <c r="B22" s="21" t="s">
        <v>17</v>
      </c>
      <c r="C22" s="22" t="s">
        <v>20</v>
      </c>
      <c r="D22" s="23">
        <f>D23+D29</f>
        <v>323646462.94999999</v>
      </c>
      <c r="E22" s="23">
        <f t="shared" ref="E22:I22" si="1">E23+E29</f>
        <v>3756395.15</v>
      </c>
      <c r="F22" s="23">
        <f t="shared" si="1"/>
        <v>6263274.4000000004</v>
      </c>
      <c r="G22" s="23">
        <f t="shared" si="1"/>
        <v>0</v>
      </c>
      <c r="H22" s="23">
        <f t="shared" si="1"/>
        <v>6263274.4000000004</v>
      </c>
      <c r="I22" s="23">
        <f t="shared" si="1"/>
        <v>0</v>
      </c>
      <c r="J22" s="2"/>
    </row>
    <row r="23" spans="1:10" ht="24" customHeight="1" x14ac:dyDescent="0.25">
      <c r="A23" s="47"/>
      <c r="B23" s="21" t="s">
        <v>16</v>
      </c>
      <c r="C23" s="22" t="s">
        <v>21</v>
      </c>
      <c r="D23" s="23">
        <f>D24</f>
        <v>322904394.34999996</v>
      </c>
      <c r="E23" s="23">
        <f t="shared" ref="E23:I23" si="2">E24</f>
        <v>3756395.15</v>
      </c>
      <c r="F23" s="23">
        <f t="shared" si="2"/>
        <v>3295000</v>
      </c>
      <c r="G23" s="23">
        <f t="shared" si="2"/>
        <v>0</v>
      </c>
      <c r="H23" s="23">
        <f t="shared" si="2"/>
        <v>3295000</v>
      </c>
      <c r="I23" s="23">
        <f t="shared" si="2"/>
        <v>0</v>
      </c>
      <c r="J23" s="2"/>
    </row>
    <row r="24" spans="1:10" ht="31.15" customHeight="1" x14ac:dyDescent="0.25">
      <c r="A24" s="47"/>
      <c r="B24" s="18" t="s">
        <v>18</v>
      </c>
      <c r="C24" s="17" t="s">
        <v>22</v>
      </c>
      <c r="D24" s="24">
        <f>D25+D26+D27+D28</f>
        <v>322904394.34999996</v>
      </c>
      <c r="E24" s="24">
        <f t="shared" ref="E24:I24" si="3">E25+E26+E27+E28</f>
        <v>3756395.15</v>
      </c>
      <c r="F24" s="24">
        <f t="shared" si="3"/>
        <v>3295000</v>
      </c>
      <c r="G24" s="24">
        <f t="shared" si="3"/>
        <v>0</v>
      </c>
      <c r="H24" s="24">
        <f t="shared" si="3"/>
        <v>3295000</v>
      </c>
      <c r="I24" s="24">
        <f t="shared" si="3"/>
        <v>0</v>
      </c>
      <c r="J24" s="2"/>
    </row>
    <row r="25" spans="1:10" ht="45" customHeight="1" outlineLevel="4" x14ac:dyDescent="0.25">
      <c r="A25" s="47"/>
      <c r="B25" s="30" t="s">
        <v>39</v>
      </c>
      <c r="C25" s="8" t="s">
        <v>13</v>
      </c>
      <c r="D25" s="25">
        <v>316992999.19999999</v>
      </c>
      <c r="E25" s="25"/>
      <c r="F25" s="25">
        <v>0</v>
      </c>
      <c r="G25" s="25">
        <v>0</v>
      </c>
      <c r="H25" s="25">
        <v>0</v>
      </c>
      <c r="I25" s="25">
        <v>0</v>
      </c>
      <c r="J25" s="2"/>
    </row>
    <row r="26" spans="1:10" ht="37.15" customHeight="1" outlineLevel="4" x14ac:dyDescent="0.25">
      <c r="A26" s="47"/>
      <c r="B26" s="30" t="s">
        <v>40</v>
      </c>
      <c r="C26" s="42" t="s">
        <v>42</v>
      </c>
      <c r="D26" s="25">
        <v>2556395.15</v>
      </c>
      <c r="E26" s="25">
        <v>2556395.15</v>
      </c>
      <c r="F26" s="25"/>
      <c r="G26" s="25"/>
      <c r="H26" s="25"/>
      <c r="I26" s="25"/>
      <c r="J26" s="2"/>
    </row>
    <row r="27" spans="1:10" ht="25.9" customHeight="1" outlineLevel="4" x14ac:dyDescent="0.25">
      <c r="A27" s="47"/>
      <c r="B27" s="30" t="s">
        <v>41</v>
      </c>
      <c r="C27" s="42" t="s">
        <v>43</v>
      </c>
      <c r="D27" s="25">
        <v>1200000</v>
      </c>
      <c r="E27" s="25">
        <v>1200000</v>
      </c>
      <c r="F27" s="25"/>
      <c r="G27" s="25"/>
      <c r="H27" s="25"/>
      <c r="I27" s="25"/>
      <c r="J27" s="2"/>
    </row>
    <row r="28" spans="1:10" ht="43.15" customHeight="1" outlineLevel="4" x14ac:dyDescent="0.25">
      <c r="A28" s="48"/>
      <c r="B28" s="19" t="s">
        <v>11</v>
      </c>
      <c r="C28" s="8" t="s">
        <v>12</v>
      </c>
      <c r="D28" s="38">
        <v>2155000</v>
      </c>
      <c r="E28" s="37">
        <v>0</v>
      </c>
      <c r="F28" s="36">
        <v>3295000</v>
      </c>
      <c r="G28" s="36">
        <v>0</v>
      </c>
      <c r="H28" s="36">
        <v>3295000</v>
      </c>
      <c r="I28" s="36">
        <v>0</v>
      </c>
      <c r="J28" s="2"/>
    </row>
    <row r="29" spans="1:10" ht="34.15" customHeight="1" outlineLevel="4" x14ac:dyDescent="0.25">
      <c r="A29" s="32"/>
      <c r="B29" s="33" t="s">
        <v>35</v>
      </c>
      <c r="C29" s="22" t="s">
        <v>34</v>
      </c>
      <c r="D29" s="36">
        <f>D31</f>
        <v>742068.6</v>
      </c>
      <c r="E29" s="37">
        <v>0</v>
      </c>
      <c r="F29" s="36">
        <f>F31</f>
        <v>2968274.4</v>
      </c>
      <c r="G29" s="36">
        <v>0</v>
      </c>
      <c r="H29" s="36">
        <f>H31</f>
        <v>2968274.4</v>
      </c>
      <c r="I29" s="36">
        <v>0</v>
      </c>
      <c r="J29" s="2"/>
    </row>
    <row r="30" spans="1:10" ht="28.15" customHeight="1" outlineLevel="4" x14ac:dyDescent="0.25">
      <c r="A30" s="32"/>
      <c r="B30" s="18" t="s">
        <v>18</v>
      </c>
      <c r="C30" s="17" t="s">
        <v>38</v>
      </c>
      <c r="D30" s="24">
        <f>D31</f>
        <v>742068.6</v>
      </c>
      <c r="E30" s="37">
        <v>0</v>
      </c>
      <c r="F30" s="24">
        <f t="shared" ref="F30:H30" si="4">F31</f>
        <v>2968274.4</v>
      </c>
      <c r="G30" s="36">
        <v>0</v>
      </c>
      <c r="H30" s="24">
        <f t="shared" si="4"/>
        <v>2968274.4</v>
      </c>
      <c r="I30" s="36">
        <v>0</v>
      </c>
      <c r="J30" s="2"/>
    </row>
    <row r="31" spans="1:10" ht="43.15" customHeight="1" outlineLevel="4" x14ac:dyDescent="0.25">
      <c r="A31" s="32"/>
      <c r="B31" s="34" t="s">
        <v>36</v>
      </c>
      <c r="C31" s="35" t="s">
        <v>37</v>
      </c>
      <c r="D31" s="39">
        <v>742068.6</v>
      </c>
      <c r="E31" s="37">
        <v>0</v>
      </c>
      <c r="F31" s="39">
        <v>2968274.4</v>
      </c>
      <c r="G31" s="36">
        <v>0</v>
      </c>
      <c r="H31" s="39">
        <v>2968274.4</v>
      </c>
      <c r="I31" s="36">
        <v>0</v>
      </c>
      <c r="J31" s="2"/>
    </row>
    <row r="32" spans="1:10" ht="21.6" customHeight="1" outlineLevel="5" x14ac:dyDescent="0.25">
      <c r="A32" s="20"/>
      <c r="B32" s="52" t="s">
        <v>7</v>
      </c>
      <c r="C32" s="53"/>
      <c r="D32" s="26">
        <f>D18+D22</f>
        <v>356261351.02999997</v>
      </c>
      <c r="E32" s="26">
        <f t="shared" ref="E32:I32" si="5">E18+E22</f>
        <v>4082544.03</v>
      </c>
      <c r="F32" s="26">
        <f t="shared" si="5"/>
        <v>6263274.4000000004</v>
      </c>
      <c r="G32" s="26">
        <f t="shared" si="5"/>
        <v>0</v>
      </c>
      <c r="H32" s="26">
        <f t="shared" si="5"/>
        <v>6263274.4000000004</v>
      </c>
      <c r="I32" s="26">
        <f t="shared" si="5"/>
        <v>0</v>
      </c>
      <c r="J32" s="2"/>
    </row>
    <row r="33" spans="2:9" x14ac:dyDescent="0.25">
      <c r="B33" s="15"/>
      <c r="C33" s="16"/>
      <c r="D33" s="16"/>
      <c r="E33" s="16"/>
      <c r="F33" s="16"/>
      <c r="G33" s="16"/>
      <c r="H33" s="16"/>
      <c r="I33" s="16"/>
    </row>
    <row r="34" spans="2:9" x14ac:dyDescent="0.25">
      <c r="G34" s="1" t="s">
        <v>14</v>
      </c>
    </row>
  </sheetData>
  <mergeCells count="9">
    <mergeCell ref="A15:A16"/>
    <mergeCell ref="A17:A28"/>
    <mergeCell ref="H15:I15"/>
    <mergeCell ref="B13:H13"/>
    <mergeCell ref="B32:C32"/>
    <mergeCell ref="C15:C16"/>
    <mergeCell ref="B15:B16"/>
    <mergeCell ref="D15:E15"/>
    <mergeCell ref="F15:G15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RePack by Diakov</cp:lastModifiedBy>
  <cp:lastPrinted>2023-05-12T04:14:41Z</cp:lastPrinted>
  <dcterms:created xsi:type="dcterms:W3CDTF">2020-11-30T03:43:02Z</dcterms:created>
  <dcterms:modified xsi:type="dcterms:W3CDTF">2023-05-23T03:04:51Z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