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94.xml" ContentType="application/vnd.openxmlformats-officedocument.spreadsheetml.revisionLog+xml"/>
  <Override PartName="/xl/revisions/revisionLog152.xml" ContentType="application/vnd.openxmlformats-officedocument.spreadsheetml.revisionLog+xml"/>
  <Override PartName="/xl/revisions/revisionLog40.xml" ContentType="application/vnd.openxmlformats-officedocument.spreadsheetml.revisionLog+xml"/>
  <Override PartName="/xl/revisions/revisionLog61.xml" ContentType="application/vnd.openxmlformats-officedocument.spreadsheetml.revisionLog+xml"/>
  <Override PartName="/xl/revisions/revisionLog115.xml" ContentType="application/vnd.openxmlformats-officedocument.spreadsheetml.revisionLog+xml"/>
  <Override PartName="/xl/revisions/revisionLog136.xml" ContentType="application/vnd.openxmlformats-officedocument.spreadsheetml.revisionLog+xml"/>
  <Override PartName="/xl/revisions/revisionLog131.xml" ContentType="application/vnd.openxmlformats-officedocument.spreadsheetml.revisionLog+xml"/>
  <Override PartName="/xl/revisions/revisionLog45.xml" ContentType="application/vnd.openxmlformats-officedocument.spreadsheetml.revisionLog+xml"/>
  <Override PartName="/xl/revisions/revisionLog66.xml" ContentType="application/vnd.openxmlformats-officedocument.spreadsheetml.revisionLog+xml"/>
  <Override PartName="/xl/revisions/revisionLog89.xml" ContentType="application/vnd.openxmlformats-officedocument.spreadsheetml.revisionLog+xml"/>
  <Override PartName="/xl/revisions/revisionLog110.xml" ContentType="application/vnd.openxmlformats-officedocument.spreadsheetml.revisionLog+xml"/>
  <Override PartName="/xl/revisions/revisionLog147.xml" ContentType="application/vnd.openxmlformats-officedocument.spreadsheetml.revisionLog+xml"/>
  <Override PartName="/xl/revisions/revisionLog84.xml" ContentType="application/vnd.openxmlformats-officedocument.spreadsheetml.revisionLog+xml"/>
  <Override PartName="/xl/revisions/revisionLog121.xml" ContentType="application/vnd.openxmlformats-officedocument.spreadsheetml.revisionLog+xml"/>
  <Override PartName="/xl/revisions/revisionLog79.xml" ContentType="application/vnd.openxmlformats-officedocument.spreadsheetml.revisionLog+xml"/>
  <Override PartName="/xl/revisions/revisionLog51.xml" ContentType="application/vnd.openxmlformats-officedocument.spreadsheetml.revisionLog+xml"/>
  <Override PartName="/xl/revisions/revisionLog105.xml" ContentType="application/vnd.openxmlformats-officedocument.spreadsheetml.revisionLog+xml"/>
  <Override PartName="/xl/revisions/revisionLog126.xml" ContentType="application/vnd.openxmlformats-officedocument.spreadsheetml.revisionLog+xml"/>
  <Override PartName="/xl/revisions/revisionLog100.xml" ContentType="application/vnd.openxmlformats-officedocument.spreadsheetml.revisionLog+xml"/>
  <Override PartName="/xl/revisions/revisionLog35.xml" ContentType="application/vnd.openxmlformats-officedocument.spreadsheetml.revisionLog+xml"/>
  <Override PartName="/xl/revisions/revisionLog56.xml" ContentType="application/vnd.openxmlformats-officedocument.spreadsheetml.revisionLog+xml"/>
  <Override PartName="/xl/revisions/revisionLog67.xml" ContentType="application/vnd.openxmlformats-officedocument.spreadsheetml.revisionLog+xml"/>
  <Override PartName="/xl/revisions/revisionLog72.xml" ContentType="application/vnd.openxmlformats-officedocument.spreadsheetml.revisionLog+xml"/>
  <Override PartName="/xl/revisions/revisionLog137.xml" ContentType="application/vnd.openxmlformats-officedocument.spreadsheetml.revisionLog+xml"/>
  <Override PartName="/xl/revisions/revisionLog142.xml" ContentType="application/vnd.openxmlformats-officedocument.spreadsheetml.revisionLog+xml"/>
  <Override PartName="/xl/revisions/revisionLog158.xml" ContentType="application/vnd.openxmlformats-officedocument.spreadsheetml.revisionLog+xml"/>
  <Override PartName="/xl/revisions/revisionLog163.xml" ContentType="application/vnd.openxmlformats-officedocument.spreadsheetml.revisionLog+xml"/>
  <Override PartName="/xl/revisions/revisionLog116.xml" ContentType="application/vnd.openxmlformats-officedocument.spreadsheetml.revisionLog+xml"/>
  <Override PartName="/xl/revisions/revisionLog111.xml" ContentType="application/vnd.openxmlformats-officedocument.spreadsheetml.revisionLog+xml"/>
  <Override PartName="/xl/revisions/revisionLog95.xml" ContentType="application/vnd.openxmlformats-officedocument.spreadsheetml.revisionLog+xml"/>
  <Override PartName="/xl/revisions/revisionLog41.xml" ContentType="application/vnd.openxmlformats-officedocument.spreadsheetml.revisionLog+xml"/>
  <Override PartName="/xl/revisions/revisionLog46.xml" ContentType="application/vnd.openxmlformats-officedocument.spreadsheetml.revisionLog+xml"/>
  <Override PartName="/xl/revisions/revisionLog90.xml" ContentType="application/vnd.openxmlformats-officedocument.spreadsheetml.revisionLog+xml"/>
  <Override PartName="/xl/revisions/revisionLog145.xml" ContentType="application/vnd.openxmlformats-officedocument.spreadsheetml.revisionLog+xml"/>
  <Override PartName="/xl/revisions/revisionLog124.xml" ContentType="application/vnd.openxmlformats-officedocument.spreadsheetml.revisionLog+xml"/>
  <Override PartName="/xl/revisions/revisionLog33.xml" ContentType="application/vnd.openxmlformats-officedocument.spreadsheetml.revisionLog+xml"/>
  <Override PartName="/xl/revisions/revisionLog54.xml" ContentType="application/vnd.openxmlformats-officedocument.spreadsheetml.revisionLog+xml"/>
  <Override PartName="/xl/revisions/revisionLog77.xml" ContentType="application/vnd.openxmlformats-officedocument.spreadsheetml.revisionLog+xml"/>
  <Override PartName="/xl/revisions/revisionLog82.xml" ContentType="application/vnd.openxmlformats-officedocument.spreadsheetml.revisionLog+xml"/>
  <Override PartName="/xl/revisions/revisionLog103.xml" ContentType="application/vnd.openxmlformats-officedocument.spreadsheetml.revisionLog+xml"/>
  <Override PartName="/xl/revisions/revisionLog57.xml" ContentType="application/vnd.openxmlformats-officedocument.spreadsheetml.revisionLog+xml"/>
  <Override PartName="/xl/revisions/revisionLog62.xml" ContentType="application/vnd.openxmlformats-officedocument.spreadsheetml.revisionLog+xml"/>
  <Override PartName="/xl/revisions/revisionLog127.xml" ContentType="application/vnd.openxmlformats-officedocument.spreadsheetml.revisionLog+xml"/>
  <Override PartName="/xl/revisions/revisionLog132.xml" ContentType="application/vnd.openxmlformats-officedocument.spreadsheetml.revisionLog+xml"/>
  <Override PartName="/xl/revisions/revisionLog148.xml" ContentType="application/vnd.openxmlformats-officedocument.spreadsheetml.revisionLog+xml"/>
  <Override PartName="/xl/revisions/revisionLog153.xml" ContentType="application/vnd.openxmlformats-officedocument.spreadsheetml.revisionLog+xml"/>
  <Override PartName="/xl/revisions/revisionLog161.xml" ContentType="application/vnd.openxmlformats-officedocument.spreadsheetml.revisionLog+xml"/>
  <Override PartName="/xl/revisions/revisionLog49.xml" ContentType="application/vnd.openxmlformats-officedocument.spreadsheetml.revisionLog+xml"/>
  <Override PartName="/xl/revisions/revisionLog70.xml" ContentType="application/vnd.openxmlformats-officedocument.spreadsheetml.revisionLog+xml"/>
  <Override PartName="/xl/revisions/revisionLog75.xml" ContentType="application/vnd.openxmlformats-officedocument.spreadsheetml.revisionLog+xml"/>
  <Override PartName="/xl/revisions/revisionLog98.xml" ContentType="application/vnd.openxmlformats-officedocument.spreadsheetml.revisionLog+xml"/>
  <Override PartName="/xl/revisions/revisionLog119.xml" ContentType="application/vnd.openxmlformats-officedocument.spreadsheetml.revisionLog+xml"/>
  <Override PartName="/xl/revisions/revisionLog140.xml" ContentType="application/vnd.openxmlformats-officedocument.spreadsheetml.revisionLog+xml"/>
  <Override PartName="/xl/revisions/revisionLog1.xml" ContentType="application/vnd.openxmlformats-officedocument.spreadsheetml.revisionLog+xml"/>
  <Override PartName="/xl/revisions/revisionLog106.xml" ContentType="application/vnd.openxmlformats-officedocument.spreadsheetml.revisionLog+xml"/>
  <Override PartName="/xl/revisions/revisionLog114.xml" ContentType="application/vnd.openxmlformats-officedocument.spreadsheetml.revisionLog+xml"/>
  <Override PartName="/xl/revisions/revisionLog36.xml" ContentType="application/vnd.openxmlformats-officedocument.spreadsheetml.revisionLog+xml"/>
  <Override PartName="/xl/revisions/revisionLog80.xml" ContentType="application/vnd.openxmlformats-officedocument.spreadsheetml.revisionLog+xml"/>
  <Override PartName="/xl/revisions/revisionLog85.xml" ContentType="application/vnd.openxmlformats-officedocument.spreadsheetml.revisionLog+xml"/>
  <Override PartName="/xl/revisions/revisionLog101.xml" ContentType="application/vnd.openxmlformats-officedocument.spreadsheetml.revisionLog+xml"/>
  <Override PartName="/xl/revisions/revisionLog135.xml" ContentType="application/vnd.openxmlformats-officedocument.spreadsheetml.revisionLog+xml"/>
  <Override PartName="/xl/revisions/revisionLog93.xml" ContentType="application/vnd.openxmlformats-officedocument.spreadsheetml.revisionLog+xml"/>
  <Override PartName="/xl/revisions/revisionLog44.xml" ContentType="application/vnd.openxmlformats-officedocument.spreadsheetml.revisionLog+xml"/>
  <Override PartName="/xl/revisions/revisionLog151.xml" ContentType="application/vnd.openxmlformats-officedocument.spreadsheetml.revisionLog+xml"/>
  <Override PartName="/xl/revisions/revisionLog47.xml" ContentType="application/vnd.openxmlformats-officedocument.spreadsheetml.revisionLog+xml"/>
  <Override PartName="/xl/revisions/revisionLog52.xml" ContentType="application/vnd.openxmlformats-officedocument.spreadsheetml.revisionLog+xml"/>
  <Override PartName="/xl/revisions/revisionLog68.xml" ContentType="application/vnd.openxmlformats-officedocument.spreadsheetml.revisionLog+xml"/>
  <Override PartName="/xl/revisions/revisionLog73.xml" ContentType="application/vnd.openxmlformats-officedocument.spreadsheetml.revisionLog+xml"/>
  <Override PartName="/xl/revisions/revisionLog117.xml" ContentType="application/vnd.openxmlformats-officedocument.spreadsheetml.revisionLog+xml"/>
  <Override PartName="/xl/revisions/revisionLog122.xml" ContentType="application/vnd.openxmlformats-officedocument.spreadsheetml.revisionLog+xml"/>
  <Override PartName="/xl/revisions/revisionLog138.xml" ContentType="application/vnd.openxmlformats-officedocument.spreadsheetml.revisionLog+xml"/>
  <Override PartName="/xl/revisions/revisionLog143.xml" ContentType="application/vnd.openxmlformats-officedocument.spreadsheetml.revisionLog+xml"/>
  <Override PartName="/xl/revisions/revisionLog159.xml" ContentType="application/vnd.openxmlformats-officedocument.spreadsheetml.revisionLog+xml"/>
  <Override PartName="/xl/revisions/revisionLog164.xml" ContentType="application/vnd.openxmlformats-officedocument.spreadsheetml.revisionLog+xml"/>
  <Override PartName="/xl/revisions/revisionLog156.xml" ContentType="application/vnd.openxmlformats-officedocument.spreadsheetml.revisionLog+xml"/>
  <Override PartName="/xl/revisions/revisionLog39.xml" ContentType="application/vnd.openxmlformats-officedocument.spreadsheetml.revisionLog+xml"/>
  <Override PartName="/xl/revisions/revisionLog60.xml" ContentType="application/vnd.openxmlformats-officedocument.spreadsheetml.revisionLog+xml"/>
  <Override PartName="/xl/revisions/revisionLog65.xml" ContentType="application/vnd.openxmlformats-officedocument.spreadsheetml.revisionLog+xml"/>
  <Override PartName="/xl/revisions/revisionLog88.xml" ContentType="application/vnd.openxmlformats-officedocument.spreadsheetml.revisionLog+xml"/>
  <Override PartName="/xl/revisions/revisionLog109.xml" ContentType="application/vnd.openxmlformats-officedocument.spreadsheetml.revisionLog+xml"/>
  <Override PartName="/xl/revisions/revisionLog130.xml" ContentType="application/vnd.openxmlformats-officedocument.spreadsheetml.revisionLog+xml"/>
  <Override PartName="/xl/revisions/revisionLog104.xml" ContentType="application/vnd.openxmlformats-officedocument.spreadsheetml.revisionLog+xml"/>
  <Override PartName="/xl/revisions/revisionLog34.xml" ContentType="application/vnd.openxmlformats-officedocument.spreadsheetml.revisionLog+xml"/>
  <Override PartName="/xl/revisions/revisionLog91.xml" ContentType="application/vnd.openxmlformats-officedocument.spreadsheetml.revisionLog+xml"/>
  <Override PartName="/xl/revisions/revisionLog96.xml" ContentType="application/vnd.openxmlformats-officedocument.spreadsheetml.revisionLog+xml"/>
  <Override PartName="/xl/revisions/revisionLog83.xml" ContentType="application/vnd.openxmlformats-officedocument.spreadsheetml.revisionLog+xml"/>
  <Override PartName="/xl/revisions/revisionLog154.xml" ContentType="application/vnd.openxmlformats-officedocument.spreadsheetml.revisionLog+xml"/>
  <Override PartName="/xl/revisions/revisionLog37.xml" ContentType="application/vnd.openxmlformats-officedocument.spreadsheetml.revisionLog+xml"/>
  <Override PartName="/xl/revisions/revisionLog42.xml" ContentType="application/vnd.openxmlformats-officedocument.spreadsheetml.revisionLog+xml"/>
  <Override PartName="/xl/revisions/revisionLog58.xml" ContentType="application/vnd.openxmlformats-officedocument.spreadsheetml.revisionLog+xml"/>
  <Override PartName="/xl/revisions/revisionLog63.xml" ContentType="application/vnd.openxmlformats-officedocument.spreadsheetml.revisionLog+xml"/>
  <Override PartName="/xl/revisions/revisionLog107.xml" ContentType="application/vnd.openxmlformats-officedocument.spreadsheetml.revisionLog+xml"/>
  <Override PartName="/xl/revisions/revisionLog112.xml" ContentType="application/vnd.openxmlformats-officedocument.spreadsheetml.revisionLog+xml"/>
  <Override PartName="/xl/revisions/revisionLog128.xml" ContentType="application/vnd.openxmlformats-officedocument.spreadsheetml.revisionLog+xml"/>
  <Override PartName="/xl/revisions/revisionLog133.xml" ContentType="application/vnd.openxmlformats-officedocument.spreadsheetml.revisionLog+xml"/>
  <Override PartName="/xl/revisions/revisionLog162.xml" ContentType="application/vnd.openxmlformats-officedocument.spreadsheetml.revisionLog+xml"/>
  <Override PartName="/xl/revisions/revisionLog146.xml" ContentType="application/vnd.openxmlformats-officedocument.spreadsheetml.revisionLog+xml"/>
  <Override PartName="/xl/revisions/revisionLog50.xml" ContentType="application/vnd.openxmlformats-officedocument.spreadsheetml.revisionLog+xml"/>
  <Override PartName="/xl/revisions/revisionLog55.xml" ContentType="application/vnd.openxmlformats-officedocument.spreadsheetml.revisionLog+xml"/>
  <Override PartName="/xl/revisions/revisionLog71.xml" ContentType="application/vnd.openxmlformats-officedocument.spreadsheetml.revisionLog+xml"/>
  <Override PartName="/xl/revisions/revisionLog76.xml" ContentType="application/vnd.openxmlformats-officedocument.spreadsheetml.revisionLog+xml"/>
  <Override PartName="/xl/revisions/revisionLog78.xml" ContentType="application/vnd.openxmlformats-officedocument.spreadsheetml.revisionLog+xml"/>
  <Override PartName="/xl/revisions/revisionLog99.xml" ContentType="application/vnd.openxmlformats-officedocument.spreadsheetml.revisionLog+xml"/>
  <Override PartName="/xl/revisions/revisionLog120.xml" ContentType="application/vnd.openxmlformats-officedocument.spreadsheetml.revisionLog+xml"/>
  <Override PartName="/xl/revisions/revisionLog125.xml" ContentType="application/vnd.openxmlformats-officedocument.spreadsheetml.revisionLog+xml"/>
  <Override PartName="/xl/revisions/revisionLog141.xml" ContentType="application/vnd.openxmlformats-officedocument.spreadsheetml.revisionLog+xml"/>
  <Override PartName="/xl/revisions/revisionLog149.xml" ContentType="application/vnd.openxmlformats-officedocument.spreadsheetml.revisionLog+xml"/>
  <Override PartName="/xl/revisions/revisionLog157.xml" ContentType="application/vnd.openxmlformats-officedocument.spreadsheetml.revisionLog+xml"/>
  <Override PartName="/xl/revisions/revisionLog86.xml" ContentType="application/vnd.openxmlformats-officedocument.spreadsheetml.revisionLog+xml"/>
  <Override PartName="/xl/revisions/revisionLog165.xml" ContentType="application/vnd.openxmlformats-officedocument.spreadsheetml.revisionLog+xml"/>
  <Override PartName="/xl/revisions/revisionLog144.xml" ContentType="application/vnd.openxmlformats-officedocument.spreadsheetml.revisionLog+xml"/>
  <Override PartName="/xl/revisions/revisionLog123.xml" ContentType="application/vnd.openxmlformats-officedocument.spreadsheetml.revisionLog+xml"/>
  <Override PartName="/xl/revisions/revisionLog53.xml" ContentType="application/vnd.openxmlformats-officedocument.spreadsheetml.revisionLog+xml"/>
  <Override PartName="/xl/revisions/revisionLog74.xml" ContentType="application/vnd.openxmlformats-officedocument.spreadsheetml.revisionLog+xml"/>
  <Override PartName="/xl/revisions/revisionLog81.xml" ContentType="application/vnd.openxmlformats-officedocument.spreadsheetml.revisionLog+xml"/>
  <Override PartName="/xl/revisions/revisionLog97.xml" ContentType="application/vnd.openxmlformats-officedocument.spreadsheetml.revisionLog+xml"/>
  <Override PartName="/xl/revisions/revisionLog102.xml" ContentType="application/vnd.openxmlformats-officedocument.spreadsheetml.revisionLog+xml"/>
  <Override PartName="/xl/revisions/revisionLog118.xml" ContentType="application/vnd.openxmlformats-officedocument.spreadsheetml.revisionLog+xml"/>
  <Override PartName="/xl/revisions/revisionLog48.xml" ContentType="application/vnd.openxmlformats-officedocument.spreadsheetml.revisionLog+xml"/>
  <Override PartName="/xl/revisions/revisionLog69.xml" ContentType="application/vnd.openxmlformats-officedocument.spreadsheetml.revisionLog+xml"/>
  <Override PartName="/xl/revisions/revisionLog139.xml" ContentType="application/vnd.openxmlformats-officedocument.spreadsheetml.revisionLog+xml"/>
  <Override PartName="/xl/revisions/revisionLog160.xml" ContentType="application/vnd.openxmlformats-officedocument.spreadsheetml.revisionLog+xml"/>
  <Override PartName="/xl/revisions/revisionLog155.xml" ContentType="application/vnd.openxmlformats-officedocument.spreadsheetml.revisionLog+xml"/>
  <Override PartName="/xl/revisions/revisionLog134.xml" ContentType="application/vnd.openxmlformats-officedocument.spreadsheetml.revisionLog+xml"/>
  <Override PartName="/xl/revisions/revisionLog113.xml" ContentType="application/vnd.openxmlformats-officedocument.spreadsheetml.revisionLog+xml"/>
  <Override PartName="/xl/revisions/revisionLog43.xml" ContentType="application/vnd.openxmlformats-officedocument.spreadsheetml.revisionLog+xml"/>
  <Override PartName="/xl/revisions/revisionLog64.xml" ContentType="application/vnd.openxmlformats-officedocument.spreadsheetml.revisionLog+xml"/>
  <Override PartName="/xl/revisions/revisionLog87.xml" ContentType="application/vnd.openxmlformats-officedocument.spreadsheetml.revisionLog+xml"/>
  <Override PartName="/xl/revisions/revisionLog92.xml" ContentType="application/vnd.openxmlformats-officedocument.spreadsheetml.revisionLog+xml"/>
  <Override PartName="/xl/revisions/revisionLog108.xml" ContentType="application/vnd.openxmlformats-officedocument.spreadsheetml.revisionLog+xml"/>
  <Override PartName="/xl/revisions/revisionLog38.xml" ContentType="application/vnd.openxmlformats-officedocument.spreadsheetml.revisionLog+xml"/>
  <Override PartName="/xl/revisions/revisionLog59.xml" ContentType="application/vnd.openxmlformats-officedocument.spreadsheetml.revisionLog+xml"/>
  <Override PartName="/xl/revisions/revisionLog129.xml" ContentType="application/vnd.openxmlformats-officedocument.spreadsheetml.revisionLog+xml"/>
  <Override PartName="/xl/revisions/revisionLog150.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talya\Desktop\Сахалин\"/>
    </mc:Choice>
  </mc:AlternateContent>
  <bookViews>
    <workbookView xWindow="0" yWindow="0" windowWidth="24000" windowHeight="9732"/>
  </bookViews>
  <sheets>
    <sheet name=" для открытого бюджета" sheetId="1" r:id="rId1"/>
  </sheets>
  <definedNames>
    <definedName name="_xlnm._FilterDatabase" localSheetId="0" hidden="1">' для открытого бюджета'!$A$3:$H$47</definedName>
    <definedName name="Z_00935F89_A8FA_4651_A44D_B3F35927D529_.wvu.FilterData" localSheetId="0" hidden="1">' для открытого бюджета'!$A$3:$H$47</definedName>
    <definedName name="Z_00935F89_A8FA_4651_A44D_B3F35927D529_.wvu.PrintArea" localSheetId="0" hidden="1">' для открытого бюджета'!$A$1:$G$47</definedName>
    <definedName name="Z_00935F89_A8FA_4651_A44D_B3F35927D529_.wvu.PrintTitles" localSheetId="0" hidden="1">' для открытого бюджета'!$3:$4</definedName>
    <definedName name="Z_03B285DA_B914_4C10_80EC_94C955C7EB95_.wvu.FilterData" localSheetId="0" hidden="1">' для открытого бюджета'!$A$3:$H$47</definedName>
    <definedName name="Z_03B285DA_B914_4C10_80EC_94C955C7EB95_.wvu.PrintArea" localSheetId="0" hidden="1">' для открытого бюджета'!$A$1:$G$47</definedName>
    <definedName name="Z_03B285DA_B914_4C10_80EC_94C955C7EB95_.wvu.PrintTitles" localSheetId="0" hidden="1">' для открытого бюджета'!$3:$4</definedName>
    <definedName name="Z_03B49899_CCD3_4E96_8A86_C0C0E112F52E_.wvu.FilterData" localSheetId="0" hidden="1">' для открытого бюджета'!$A$3:$H$47</definedName>
    <definedName name="Z_049C5AAA_C007_4419_AC36_523E87B669DC_.wvu.FilterData" localSheetId="0" hidden="1">' для открытого бюджета'!$A$3:$H$47</definedName>
    <definedName name="Z_056EA00B_03CB_48FA_B61B_31633D40C554_.wvu.FilterData" localSheetId="0" hidden="1">' для открытого бюджета'!$A$3:$H$47</definedName>
    <definedName name="Z_067E6C18_251A_43EE_89AB_1CBB03FBDC13_.wvu.FilterData" localSheetId="0" hidden="1">' для открытого бюджета'!$A$3:$H$47</definedName>
    <definedName name="Z_0A80EB8D_4584_4566_B5D7_E649312A1AAB_.wvu.FilterData" localSheetId="0" hidden="1">' для открытого бюджета'!$A$3:$H$47</definedName>
    <definedName name="Z_0A80EB8D_4584_4566_B5D7_E649312A1AAB_.wvu.PrintArea" localSheetId="0" hidden="1">' для открытого бюджета'!$A$1:$G$47</definedName>
    <definedName name="Z_0A80EB8D_4584_4566_B5D7_E649312A1AAB_.wvu.PrintTitles" localSheetId="0" hidden="1">' для открытого бюджета'!$3:$4</definedName>
    <definedName name="Z_0F4DC5C0_7956_4442_8C7B_32125D86E071_.wvu.FilterData" localSheetId="0" hidden="1">' для открытого бюджета'!$A$3:$H$47</definedName>
    <definedName name="Z_0FA778C6_5FD5_46BC_91F2_7B96715E1465_.wvu.FilterData" localSheetId="0" hidden="1">' для открытого бюджета'!$A$3:$H$47</definedName>
    <definedName name="Z_1036010E_AE23_4B85_AD98_8BD95E7C102C_.wvu.FilterData" localSheetId="0" hidden="1">' для открытого бюджета'!$A$3:$H$47</definedName>
    <definedName name="Z_1129C574_2CF5_43F0_B279_5F61BB872906_.wvu.FilterData" localSheetId="0" hidden="1">' для открытого бюджета'!$A$3:$H$47</definedName>
    <definedName name="Z_11F50720_7ABB_4D71_BB52_6AFFE25FB53D_.wvu.FilterData" localSheetId="0" hidden="1">' для открытого бюджета'!$A$3:$H$47</definedName>
    <definedName name="Z_12186DB7_A8D5_4720_ACE0_ADDB9117C881_.wvu.FilterData" localSheetId="0" hidden="1">' для открытого бюджета'!$A$3:$H$47</definedName>
    <definedName name="Z_1239CEEA_B1B2_4CEF_ADD9_472DE63B73A9_.wvu.FilterData" localSheetId="0" hidden="1">' для открытого бюджета'!$A$3:$H$47</definedName>
    <definedName name="Z_12444D5F_A2F4_4002_BC96_30AA325B4D23_.wvu.FilterData" localSheetId="0" hidden="1">' для открытого бюджета'!$A$3:$H$47</definedName>
    <definedName name="Z_13EBCF13_A49D_4CCD_8CBE_3F63B5AA7973_.wvu.FilterData" localSheetId="0" hidden="1">' для открытого бюджета'!$A$3:$H$47</definedName>
    <definedName name="Z_156E5231_BA17_41CC_A8AB_FE0EC63A2D7C_.wvu.FilterData" localSheetId="0" hidden="1">' для открытого бюджета'!$A$3:$H$47</definedName>
    <definedName name="Z_17CE2169_568F_489F_A0AB_14A4FDE3D66A_.wvu.FilterData" localSheetId="0" hidden="1">' для открытого бюджета'!$A$3:$H$47</definedName>
    <definedName name="Z_17CE2169_568F_489F_A0AB_14A4FDE3D66A_.wvu.PrintArea" localSheetId="0" hidden="1">' для открытого бюджета'!$A$1:$G$47</definedName>
    <definedName name="Z_17CE2169_568F_489F_A0AB_14A4FDE3D66A_.wvu.PrintTitles" localSheetId="0" hidden="1">' для открытого бюджета'!$3:$4</definedName>
    <definedName name="Z_1A2E3DDB_8DC9_42AA_8BAD_F6B65157116C_.wvu.FilterData" localSheetId="0" hidden="1">' для открытого бюджета'!$A$3:$H$47</definedName>
    <definedName name="Z_1B878309_E7DC_4ABE_BE20_C7E8390CAF2D_.wvu.FilterData" localSheetId="0" hidden="1">' для открытого бюджета'!$A$3:$H$47</definedName>
    <definedName name="Z_1E2B9BDD_9034_4DF8_9C08_0B8E947EA2D4_.wvu.FilterData" localSheetId="0" hidden="1">' для открытого бюджета'!$A$3:$H$47</definedName>
    <definedName name="Z_22987E87_0A57_4BFB_A342_7B183692EFE4_.wvu.FilterData" localSheetId="0" hidden="1">' для открытого бюджета'!$A$3:$H$47</definedName>
    <definedName name="Z_25ACAABC_17D8_45A8_A141_9B3B239FE96A_.wvu.FilterData" localSheetId="0" hidden="1">' для открытого бюджета'!$A$3:$H$47</definedName>
    <definedName name="Z_26428B99_CAAE_4302_8BEA_E37EEE8D116A_.wvu.FilterData" localSheetId="0" hidden="1">' для открытого бюджета'!$A$3:$H$47</definedName>
    <definedName name="Z_2852C817_4B2F_4A14_BE83_AC4F30A61EAF_.wvu.FilterData" localSheetId="0" hidden="1">' для открытого бюджета'!$A$3:$H$47</definedName>
    <definedName name="Z_2852C817_4B2F_4A14_BE83_AC4F30A61EAF_.wvu.PrintArea" localSheetId="0" hidden="1">' для открытого бюджета'!$A$1:$G$47</definedName>
    <definedName name="Z_2852C817_4B2F_4A14_BE83_AC4F30A61EAF_.wvu.PrintTitles" localSheetId="0" hidden="1">' для открытого бюджета'!$3:$4</definedName>
    <definedName name="Z_28F72B06_6EBC_4093_A0BB_84548F5B4AEC_.wvu.Cols" localSheetId="0" hidden="1">' для открытого бюджета'!$H:$I</definedName>
    <definedName name="Z_28F72B06_6EBC_4093_A0BB_84548F5B4AEC_.wvu.FilterData" localSheetId="0" hidden="1">' для открытого бюджета'!$A$3:$H$47</definedName>
    <definedName name="Z_28F72B06_6EBC_4093_A0BB_84548F5B4AEC_.wvu.PrintArea" localSheetId="0" hidden="1">' для открытого бюджета'!$A$1:$G$47</definedName>
    <definedName name="Z_28F72B06_6EBC_4093_A0BB_84548F5B4AEC_.wvu.PrintTitles" localSheetId="0" hidden="1">' для открытого бюджета'!$3:$4</definedName>
    <definedName name="Z_28F72B06_6EBC_4093_A0BB_84548F5B4AEC_.wvu.Rows" localSheetId="0" hidden="1">' для открытого бюджета'!$13:$13</definedName>
    <definedName name="Z_2A7A7C5A_8961_4333_8A84_6981B33FC542_.wvu.FilterData" localSheetId="0" hidden="1">' для открытого бюджета'!$A$3:$H$47</definedName>
    <definedName name="Z_2F15EE43_637F_461F_AE80_29D63FA7C427_.wvu.FilterData" localSheetId="0" hidden="1">' для открытого бюджета'!$A$3:$H$47</definedName>
    <definedName name="Z_34036D14_AF04_4DAA_A78E_4F50609565F4_.wvu.FilterData" localSheetId="0" hidden="1">' для открытого бюджета'!$A$3:$H$47</definedName>
    <definedName name="Z_3A59D2CD_9AF8_448D_AEE4_3786C5FC118E_.wvu.FilterData" localSheetId="0" hidden="1">' для открытого бюджета'!$A$3:$H$47</definedName>
    <definedName name="Z_3B80D75B_FA4F_415D_A08E_83307A685F7D_.wvu.FilterData" localSheetId="0" hidden="1">' для открытого бюджета'!$A$3:$H$47</definedName>
    <definedName name="Z_3C431407_A20B_45EA_BF03_1350EF62C8D5_.wvu.FilterData" localSheetId="0" hidden="1">' для открытого бюджета'!$A$3:$H$47</definedName>
    <definedName name="Z_3C9E705F_BEA3_4B2B_956E_665541F124C8_.wvu.FilterData" localSheetId="0" hidden="1">' для открытого бюджета'!$A$3:$H$47</definedName>
    <definedName name="Z_3C9E705F_BEA3_4B2B_956E_665541F124C8_.wvu.PrintArea" localSheetId="0" hidden="1">' для открытого бюджета'!$A$1:$G$47</definedName>
    <definedName name="Z_3C9E705F_BEA3_4B2B_956E_665541F124C8_.wvu.PrintTitles" localSheetId="0" hidden="1">' для открытого бюджета'!$3:$4</definedName>
    <definedName name="Z_3E58C7E6_9307_4F0D_BF46_AA4EB098935D_.wvu.FilterData" localSheetId="0" hidden="1">' для открытого бюджета'!$A$3:$H$47</definedName>
    <definedName name="Z_4002FE1F_1EA4_49CB_A897_601103C41354_.wvu.FilterData" localSheetId="0" hidden="1">' для открытого бюджета'!$A$3:$H$47</definedName>
    <definedName name="Z_406710A6_F308_4B7F_AD62_9A8A88F55F2E_.wvu.FilterData" localSheetId="0" hidden="1">' для открытого бюджета'!$A$3:$H$47</definedName>
    <definedName name="Z_433B88FA_BAF9_42CD_A939_F126BE2ADB72_.wvu.FilterData" localSheetId="0" hidden="1">' для открытого бюджета'!$A$3:$H$47</definedName>
    <definedName name="Z_4429FD0F_E3B4_4C9E_850C_838D83547FD8_.wvu.FilterData" localSheetId="0" hidden="1">' для открытого бюджета'!$A$3:$H$47</definedName>
    <definedName name="Z_4770431C_E7AD_4E5F_BFAE_048B90A5729C_.wvu.FilterData" localSheetId="0" hidden="1">' для открытого бюджета'!$A$3:$H$47</definedName>
    <definedName name="Z_4B0BF4CA_1E98_4AA0_8E79_15F67D46FDDC_.wvu.FilterData" localSheetId="0" hidden="1">' для открытого бюджета'!$A$3:$H$47</definedName>
    <definedName name="Z_4B6D5332_4BB3_4859_88FC_3E88AE8E7467_.wvu.FilterData" localSheetId="0" hidden="1">' для открытого бюджета'!$A$3:$H$47</definedName>
    <definedName name="Z_4DCADF8E_A405_4691_BCE5_A48C6D78F1ED_.wvu.FilterData" localSheetId="0" hidden="1">' для открытого бюджета'!$A$3:$H$47</definedName>
    <definedName name="Z_4E24E538_FE14_4954_AC2C_FACCF788C9E8_.wvu.FilterData" localSheetId="0" hidden="1">' для открытого бюджета'!$A$3:$H$47</definedName>
    <definedName name="Z_4E24E538_FE14_4954_AC2C_FACCF788C9E8_.wvu.PrintArea" localSheetId="0" hidden="1">' для открытого бюджета'!$A$1:$G$47</definedName>
    <definedName name="Z_4E24E538_FE14_4954_AC2C_FACCF788C9E8_.wvu.PrintTitles" localSheetId="0" hidden="1">' для открытого бюджета'!$3:$4</definedName>
    <definedName name="Z_4E24E538_FE14_4954_AC2C_FACCF788C9E8_.wvu.Rows" localSheetId="0" hidden="1">' для открытого бюджета'!$13:$13,' для открытого бюджета'!$36:$36</definedName>
    <definedName name="Z_4FC9A625_5FC6_4E52_8736_23479E610BFA_.wvu.FilterData" localSheetId="0" hidden="1">' для открытого бюджета'!$A$3:$H$47</definedName>
    <definedName name="Z_5164BF5E_39FE_44DA_8F4B_2529173FEE2F_.wvu.FilterData" localSheetId="0" hidden="1">' для открытого бюджета'!$A$3:$H$47</definedName>
    <definedName name="Z_5164BF5E_39FE_44DA_8F4B_2529173FEE2F_.wvu.PrintArea" localSheetId="0" hidden="1">' для открытого бюджета'!$A$1:$G$47</definedName>
    <definedName name="Z_5164BF5E_39FE_44DA_8F4B_2529173FEE2F_.wvu.PrintTitles" localSheetId="0" hidden="1">' для открытого бюджета'!$3:$4</definedName>
    <definedName name="Z_53280D0E_E7F7_48A4_B151_C27084FFE420_.wvu.FilterData" localSheetId="0" hidden="1">' для открытого бюджета'!$A$3:$H$47</definedName>
    <definedName name="Z_554D8ECA_FA40_4B80_B71D_14D9F0C82D57_.wvu.FilterData" localSheetId="0" hidden="1">' для открытого бюджета'!$A$3:$H$47</definedName>
    <definedName name="Z_556D9C9A_9D48_4541_A020_5A8B4FD3A8C0_.wvu.FilterData" localSheetId="0" hidden="1">' для открытого бюджета'!$A$3:$H$47</definedName>
    <definedName name="Z_573AFBCD_63BA_4516_A539_E98349B1B78A_.wvu.FilterData" localSheetId="0" hidden="1">' для открытого бюджета'!$A$3:$H$47</definedName>
    <definedName name="Z_58EF3FF0_4D15_42F4_A034_EBC77844FA51_.wvu.FilterData" localSheetId="0" hidden="1">' для открытого бюджета'!$A$3:$H$47</definedName>
    <definedName name="Z_59180620_0393_4EAA_843B_A4E5B0FBF788_.wvu.FilterData" localSheetId="0" hidden="1">' для открытого бюджета'!$A$3:$H$47</definedName>
    <definedName name="Z_59A693E0_94E3_4923_95EC_489D9AF41927_.wvu.FilterData" localSheetId="0" hidden="1">' для открытого бюджета'!$A$3:$H$47</definedName>
    <definedName name="Z_59BCB210_7C1D_4C71_BAD9_852664C6DE6E_.wvu.FilterData" localSheetId="0" hidden="1">' для открытого бюджета'!$A$3:$H$47</definedName>
    <definedName name="Z_59BCB210_7C1D_4C71_BAD9_852664C6DE6E_.wvu.PrintArea" localSheetId="0" hidden="1">' для открытого бюджета'!$A$1:$G$47</definedName>
    <definedName name="Z_59BCB210_7C1D_4C71_BAD9_852664C6DE6E_.wvu.PrintTitles" localSheetId="0" hidden="1">' для открытого бюджета'!$3:$4</definedName>
    <definedName name="Z_5A287481_9AFF_4599_A34F_A102FDD81E24_.wvu.FilterData" localSheetId="0" hidden="1">' для открытого бюджета'!$A$3:$H$47</definedName>
    <definedName name="Z_5A287481_9AFF_4599_A34F_A102FDD81E24_.wvu.PrintArea" localSheetId="0" hidden="1">' для открытого бюджета'!$A$1:$G$50</definedName>
    <definedName name="Z_5B2F3D55_2206_43E8_B484_7F6935D96CD7_.wvu.FilterData" localSheetId="0" hidden="1">' для открытого бюджета'!$A$3:$H$47</definedName>
    <definedName name="Z_5EA1C47B_39B2_4C09_9F94_47D842C8768D_.wvu.Cols" localSheetId="0" hidden="1">' для открытого бюджета'!$H:$I</definedName>
    <definedName name="Z_5EA1C47B_39B2_4C09_9F94_47D842C8768D_.wvu.FilterData" localSheetId="0" hidden="1">' для открытого бюджета'!$A$3:$H$47</definedName>
    <definedName name="Z_5EA1C47B_39B2_4C09_9F94_47D842C8768D_.wvu.PrintArea" localSheetId="0" hidden="1">' для открытого бюджета'!$A$1:$G$47</definedName>
    <definedName name="Z_5EA1C47B_39B2_4C09_9F94_47D842C8768D_.wvu.PrintTitles" localSheetId="0" hidden="1">' для открытого бюджета'!$3:$4</definedName>
    <definedName name="Z_60149D9D_4C79_4C29_9E4E_D28B4D0483C7_.wvu.FilterData" localSheetId="0" hidden="1">' для открытого бюджета'!$A$3:$H$47</definedName>
    <definedName name="Z_62E7C178_6B67_4A5F_86DB_519F4FB4F669_.wvu.FilterData" localSheetId="0" hidden="1">' для открытого бюджета'!$A$3:$H$47</definedName>
    <definedName name="Z_6453B5DC_A49B_4D5A_9286_22D005808B56_.wvu.FilterData" localSheetId="0" hidden="1">' для открытого бюджета'!$A$3:$H$47</definedName>
    <definedName name="Z_65A5410C_4CAD_4A3C_B16D_A660B4494E3D_.wvu.FilterData" localSheetId="0" hidden="1">' для открытого бюджета'!$A$3:$H$47</definedName>
    <definedName name="Z_66824F17_5EF1_4051_A248_DAA7605F1CA9_.wvu.FilterData" localSheetId="0" hidden="1">' для открытого бюджета'!$A$3:$H$47</definedName>
    <definedName name="Z_6A2BC739_737E_4C1B_961B_4C7B661240C6_.wvu.FilterData" localSheetId="0" hidden="1">' для открытого бюджета'!$A$3:$H$47</definedName>
    <definedName name="Z_6AA106FD_BEC3_4024_8481_501146FE14B3_.wvu.FilterData" localSheetId="0" hidden="1">' для открытого бюджета'!$A$3:$H$47</definedName>
    <definedName name="Z_6AA106FD_BEC3_4024_8481_501146FE14B3_.wvu.PrintArea" localSheetId="0" hidden="1">' для открытого бюджета'!$A$1:$G$47</definedName>
    <definedName name="Z_6AA106FD_BEC3_4024_8481_501146FE14B3_.wvu.PrintTitles" localSheetId="0" hidden="1">' для открытого бюджета'!$3:$4</definedName>
    <definedName name="Z_6AA106FD_BEC3_4024_8481_501146FE14B3_.wvu.Rows" localSheetId="0" hidden="1">' для открытого бюджета'!$36:$36</definedName>
    <definedName name="Z_705A8171_136A_41B3_8BCD_8E5C80519DF9_.wvu.FilterData" localSheetId="0" hidden="1">' для открытого бюджета'!$A$3:$H$47</definedName>
    <definedName name="Z_73A3EE8F_02B1_44D8_87E4_313F5A81656D_.wvu.FilterData" localSheetId="0" hidden="1">' для открытого бюджета'!$A$3:$H$47</definedName>
    <definedName name="Z_73B46CE0_CCFA_47E4_8942_DFAB3D76BC88_.wvu.FilterData" localSheetId="0" hidden="1">' для открытого бюджета'!$A$3:$H$47</definedName>
    <definedName name="Z_73B46CE0_CCFA_47E4_8942_DFAB3D76BC88_.wvu.PrintArea" localSheetId="0" hidden="1">' для открытого бюджета'!$A$1:$G$47</definedName>
    <definedName name="Z_73B46CE0_CCFA_47E4_8942_DFAB3D76BC88_.wvu.PrintTitles" localSheetId="0" hidden="1">' для открытого бюджета'!$3:$4</definedName>
    <definedName name="Z_75A3D7DF_5823_472F_917D_7664CBB4F6FF_.wvu.FilterData" localSheetId="0" hidden="1">' для открытого бюджета'!$A$3:$H$47</definedName>
    <definedName name="Z_77C4418B_5BB1_407E_B78F_1908A33C3C73_.wvu.FilterData" localSheetId="0" hidden="1">' для открытого бюджета'!$A$3:$H$47</definedName>
    <definedName name="Z_8092863D_9B08_42A8_901B_F9D28B953964_.wvu.FilterData" localSheetId="0" hidden="1">' для открытого бюджета'!$A$3:$H$47</definedName>
    <definedName name="Z_8092863D_9B08_42A8_901B_F9D28B953964_.wvu.PrintArea" localSheetId="0" hidden="1">' для открытого бюджета'!$A$1:$G$47</definedName>
    <definedName name="Z_8092863D_9B08_42A8_901B_F9D28B953964_.wvu.PrintTitles" localSheetId="0" hidden="1">' для открытого бюджета'!$3:$4</definedName>
    <definedName name="Z_8562A396_E295_4108_B7A9_6919E444CF0D_.wvu.FilterData" localSheetId="0" hidden="1">' для открытого бюджета'!$A$3:$H$47</definedName>
    <definedName name="Z_862BCE28_66BD_4E45_BE79_B51B591D4CC7_.wvu.FilterData" localSheetId="0" hidden="1">' для открытого бюджета'!$A$3:$H$47</definedName>
    <definedName name="Z_864BD8A5_0DD1_408F_8BCC_2F27F5511614_.wvu.FilterData" localSheetId="0" hidden="1">' для открытого бюджета'!$A$3:$H$47</definedName>
    <definedName name="Z_87F26E09_B713_4786_8E22_B7FDA41CEF71_.wvu.FilterData" localSheetId="0" hidden="1">' для открытого бюджета'!$A$3:$H$47</definedName>
    <definedName name="Z_87F26E09_B713_4786_8E22_B7FDA41CEF71_.wvu.PrintArea" localSheetId="0" hidden="1">' для открытого бюджета'!$A$1:$G$47</definedName>
    <definedName name="Z_87F26E09_B713_4786_8E22_B7FDA41CEF71_.wvu.PrintTitles" localSheetId="0" hidden="1">' для открытого бюджета'!$3:$4</definedName>
    <definedName name="Z_8B2A4522_F22C_4652_89A3_1756164D6335_.wvu.FilterData" localSheetId="0" hidden="1">' для открытого бюджета'!$A$3:$H$47</definedName>
    <definedName name="Z_8D680FE0_176F_46D1_9B34_97CE5BC62675_.wvu.FilterData" localSheetId="0" hidden="1">' для открытого бюджета'!$A$3:$H$47</definedName>
    <definedName name="Z_8D919147_D97E_43F8_B9B7_9FFE484BC685_.wvu.FilterData" localSheetId="0" hidden="1">' для открытого бюджета'!$A$3:$H$47</definedName>
    <definedName name="Z_8D919147_D97E_43F8_B9B7_9FFE484BC685_.wvu.PrintArea" localSheetId="0" hidden="1">' для открытого бюджета'!$A$1:$G$47</definedName>
    <definedName name="Z_8D919147_D97E_43F8_B9B7_9FFE484BC685_.wvu.PrintTitles" localSheetId="0" hidden="1">' для открытого бюджета'!$3:$4</definedName>
    <definedName name="Z_8DBACA92_AD1B_4F9E_87A3_CE8FD28AC4F4_.wvu.FilterData" localSheetId="0" hidden="1">' для открытого бюджета'!$A$3:$H$47</definedName>
    <definedName name="Z_8EB6F9E9_9B43_4F34_A718_C7E10329EA20_.wvu.FilterData" localSheetId="0" hidden="1">' для открытого бюджета'!$A$3:$H$47</definedName>
    <definedName name="Z_91F27550_77F8_4B14_92A4_2EE198FCC976_.wvu.FilterData" localSheetId="0" hidden="1">' для открытого бюджета'!$A$3:$H$47</definedName>
    <definedName name="Z_96BF9EDB_0BD1_40D0_8A3F_3691219FAA2F_.wvu.FilterData" localSheetId="0" hidden="1">' для открытого бюджета'!$A$3:$H$47</definedName>
    <definedName name="Z_97D29FDC_9C12_4E97_97B2_D094CD2E1798_.wvu.FilterData" localSheetId="0" hidden="1">' для открытого бюджета'!$A$3:$H$47</definedName>
    <definedName name="Z_97D8E3E2_4995_4E25_9BF1_F8A8E532F761_.wvu.FilterData" localSheetId="0" hidden="1">' для открытого бюджета'!$A$3:$H$47</definedName>
    <definedName name="Z_9B9D23EA_D05F_4D8F_9BC7_37705BFEB4BE_.wvu.FilterData" localSheetId="0" hidden="1">' для открытого бюджета'!$A$3:$H$47</definedName>
    <definedName name="Z_9B9D23EA_D05F_4D8F_9BC7_37705BFEB4BE_.wvu.PrintArea" localSheetId="0" hidden="1">' для открытого бюджета'!$A$1:$G$47</definedName>
    <definedName name="Z_9B9D23EA_D05F_4D8F_9BC7_37705BFEB4BE_.wvu.PrintTitles" localSheetId="0" hidden="1">' для открытого бюджета'!$3:$4</definedName>
    <definedName name="Z_9BD843FF_B424_4650_BD22_347CBEA4F3BE_.wvu.FilterData" localSheetId="0" hidden="1">' для открытого бюджета'!$A$3:$H$47</definedName>
    <definedName name="Z_9E59F4A8_B0E6_4FAF_AF1A_B9ADF908EEC1_.wvu.FilterData" localSheetId="0" hidden="1">' для открытого бюджета'!$A$3:$H$47</definedName>
    <definedName name="Z_9F5C973C_8081_4DCE_9D7A_864CA7977E5C_.wvu.FilterData" localSheetId="0" hidden="1">' для открытого бюджета'!$A$3:$H$47</definedName>
    <definedName name="Z_A0B9FC8A_A97C_4890_80BD_53BD404FB85B_.wvu.FilterData" localSheetId="0" hidden="1">' для открытого бюджета'!$A$3:$H$47</definedName>
    <definedName name="Z_A661D1CC_E68B_4BEF_B1FC_30B9D4EFB9F2_.wvu.FilterData" localSheetId="0" hidden="1">' для открытого бюджета'!$A$3:$H$47</definedName>
    <definedName name="Z_A86660CD_6A23_454A_A081_882316A89B69_.wvu.FilterData" localSheetId="0" hidden="1">' для открытого бюджета'!$A$3:$H$47</definedName>
    <definedName name="Z_A87AB65B_453E_449F_B506_35CAE3F4E729_.wvu.FilterData" localSheetId="0" hidden="1">' для открытого бюджета'!$A$3:$H$47</definedName>
    <definedName name="Z_AB22D8F9_22C5_45F6_8C2A_521E671CCD56_.wvu.FilterData" localSheetId="0" hidden="1">' для открытого бюджета'!$A$3:$H$47</definedName>
    <definedName name="Z_AF152ADD_C0D5_4A76_92F1_64F6DE76E717_.wvu.FilterData" localSheetId="0" hidden="1">' для открытого бюджета'!$A$3:$H$47</definedName>
    <definedName name="Z_B3077B5C_7321_4151_A9E7_5D6A6E7D4C7D_.wvu.FilterData" localSheetId="0" hidden="1">' для открытого бюджета'!$A$3:$H$47</definedName>
    <definedName name="Z_B34CF6D5_0707_4435_83BE_B547B8ED8649_.wvu.FilterData" localSheetId="0" hidden="1">' для открытого бюджета'!$A$3:$H$47</definedName>
    <definedName name="Z_B34CF6D5_0707_4435_83BE_B547B8ED8649_.wvu.PrintArea" localSheetId="0" hidden="1">' для открытого бюджета'!$A$1:$G$47</definedName>
    <definedName name="Z_B34CF6D5_0707_4435_83BE_B547B8ED8649_.wvu.PrintTitles" localSheetId="0" hidden="1">' для открытого бюджета'!$3:$4</definedName>
    <definedName name="Z_B80F53F8_CB10_498C_9BB7_3D0D8021C908_.wvu.FilterData" localSheetId="0" hidden="1">' для открытого бюджета'!$A$3:$H$47</definedName>
    <definedName name="Z_B8F28740_E296_4A2F_9DFF_286C00C61390_.wvu.FilterData" localSheetId="0" hidden="1">' для открытого бюджета'!$A$3:$H$47</definedName>
    <definedName name="Z_BA090F5A_6D61_4432_9961_37DCF1F14822_.wvu.FilterData" localSheetId="0" hidden="1">' для открытого бюджета'!$A$3:$H$47</definedName>
    <definedName name="Z_BC0CF8DB_9D71_4A02_BDC1_862C77817469_.wvu.FilterData" localSheetId="0" hidden="1">' для открытого бюджета'!$A$3:$H$47</definedName>
    <definedName name="Z_C3E927B9_959D_4195_AEAC_C7AA7F2DFC1E_.wvu.FilterData" localSheetId="0" hidden="1">' для открытого бюджета'!$A$3:$H$47</definedName>
    <definedName name="Z_C997AD41_BDD7_4D41_A10D_A4178A70D7F6_.wvu.FilterData" localSheetId="0" hidden="1">' для открытого бюджета'!$A$3:$H$47</definedName>
    <definedName name="Z_C9B16E77_1080_463F_87AA_CAB8F86A7F90_.wvu.FilterData" localSheetId="0" hidden="1">' для открытого бюджета'!$A$3:$H$47</definedName>
    <definedName name="Z_CFDFE51D_E16B_4731_BB1A_B29A1E878FBF_.wvu.FilterData" localSheetId="0" hidden="1">' для открытого бюджета'!$A$3:$H$47</definedName>
    <definedName name="Z_CFF60C75_38D4_40E9_B371_25FF9ED3BE7C_.wvu.FilterData" localSheetId="0" hidden="1">' для открытого бюджета'!$A$3:$H$47</definedName>
    <definedName name="Z_D2CFE1F5_B262_4F2D_A6AA_BE51D5E8E2E0_.wvu.FilterData" localSheetId="0" hidden="1">' для открытого бюджета'!$A$3:$H$47</definedName>
    <definedName name="Z_D4FF95C3_7EA9_427D_B24D_44BA30D2D6FB_.wvu.FilterData" localSheetId="0" hidden="1">' для открытого бюджета'!$A$3:$H$47</definedName>
    <definedName name="Z_D5D0C215_E36E_475D_BA10_4DB36BDB9DFB_.wvu.FilterData" localSheetId="0" hidden="1">' для открытого бюджета'!$A$3:$H$47</definedName>
    <definedName name="Z_DACE88A8_0540_4F4A_8B97_DD0CE1731219_.wvu.FilterData" localSheetId="0" hidden="1">' для открытого бюджета'!$A$3:$H$47</definedName>
    <definedName name="Z_DAF1491E_C925_4C9F_9A21_A7368BA13293_.wvu.FilterData" localSheetId="0" hidden="1">' для открытого бюджета'!$A$3:$H$47</definedName>
    <definedName name="Z_DB435D04_E392_4232_8A0B_6CBF8F297089_.wvu.FilterData" localSheetId="0" hidden="1">' для открытого бюджета'!$A$3:$H$47</definedName>
    <definedName name="Z_DC85E231_B23B_4483_B99C_51298E100BA0_.wvu.FilterData" localSheetId="0" hidden="1">' для открытого бюджета'!$A$3:$H$47</definedName>
    <definedName name="Z_DCBA4E19_B138_4FEE_B9B1_631815E23130_.wvu.FilterData" localSheetId="0" hidden="1">' для открытого бюджета'!$A$3:$H$47</definedName>
    <definedName name="Z_E1BD2682_73A0_4580_91ED_F30FDBE0BA47_.wvu.FilterData" localSheetId="0" hidden="1">' для открытого бюджета'!$A$3:$H$47</definedName>
    <definedName name="Z_E1BD2682_73A0_4580_91ED_F30FDBE0BA47_.wvu.PrintArea" localSheetId="0" hidden="1">' для открытого бюджета'!$A$1:$G$47</definedName>
    <definedName name="Z_E1BD2682_73A0_4580_91ED_F30FDBE0BA47_.wvu.PrintTitles" localSheetId="0" hidden="1">' для открытого бюджета'!$3:$4</definedName>
    <definedName name="Z_E2B6CC61_EE95_4795_99F5_63BF984C3079_.wvu.FilterData" localSheetId="0" hidden="1">' для открытого бюджета'!$A$3:$H$47</definedName>
    <definedName name="Z_E2F129E7_CCE1_4A52_9A56_A065BE730CB4_.wvu.FilterData" localSheetId="0" hidden="1">' для открытого бюджета'!$A$3:$H$47</definedName>
    <definedName name="Z_E86730C6_9E04_46FB_8E29_813C0EA56FA8_.wvu.FilterData" localSheetId="0" hidden="1">' для открытого бюджета'!$A$3:$H$47</definedName>
    <definedName name="Z_EB3EB88F_C68B_405D_B3CF_67A5D17AFE1A_.wvu.FilterData" localSheetId="0" hidden="1">' для открытого бюджета'!$A$3:$H$47</definedName>
    <definedName name="Z_ED7466D0_C277_4714_B64A_C5D3EDA50E1D_.wvu.FilterData" localSheetId="0" hidden="1">' для открытого бюджета'!$A$3:$H$47</definedName>
    <definedName name="Z_ED770B56_8CB8_42E1_B5FE_E517A3629A2B_.wvu.FilterData" localSheetId="0" hidden="1">' для открытого бюджета'!$A$3:$H$47</definedName>
    <definedName name="Z_EFA94A0D_E33F_41AC_994A_43CF07509FE5_.wvu.FilterData" localSheetId="0" hidden="1">' для открытого бюджета'!$A$3:$H$47</definedName>
    <definedName name="Z_F499772F_CF82_4323_BC1A_1F82CA6975AD_.wvu.FilterData" localSheetId="0" hidden="1">' для открытого бюджета'!$A$3:$H$47</definedName>
    <definedName name="Z_F5AD01A7_3C65_4F89_8A37_54B362DAD7B9_.wvu.FilterData" localSheetId="0" hidden="1">' для открытого бюджета'!$A$3:$H$47</definedName>
    <definedName name="Z_F5AD01A7_3C65_4F89_8A37_54B362DAD7B9_.wvu.PrintArea" localSheetId="0" hidden="1">' для открытого бюджета'!$A$1:$G$47</definedName>
    <definedName name="Z_F5AD01A7_3C65_4F89_8A37_54B362DAD7B9_.wvu.PrintTitles" localSheetId="0" hidden="1">' для открытого бюджета'!$3:$4</definedName>
    <definedName name="Z_F9D4909E_3E0C_4A3C_AD05_E89BF8CC8177_.wvu.FilterData" localSheetId="0" hidden="1">' для открытого бюджета'!$A$3:$H$47</definedName>
    <definedName name="Z_FA565493_1593_4208_9D78_4902F7EA2AB8_.wvu.FilterData" localSheetId="0" hidden="1">' для открытого бюджета'!$A$3:$H$47</definedName>
    <definedName name="Z_FA5E4A6C_8567_468A_8181_90055CA2036D_.wvu.FilterData" localSheetId="0" hidden="1">' для открытого бюджета'!$A$3:$H$47</definedName>
    <definedName name="Z_FA5E4A6C_8567_468A_8181_90055CA2036D_.wvu.PrintArea" localSheetId="0" hidden="1">' для открытого бюджета'!$A$1:$G$47</definedName>
    <definedName name="Z_FA5E4A6C_8567_468A_8181_90055CA2036D_.wvu.PrintTitles" localSheetId="0" hidden="1">' для открытого бюджета'!$3:$4</definedName>
    <definedName name="Z_FC73D815_6217_45C3_8996_B14CF654D794_.wvu.FilterData" localSheetId="0" hidden="1">' для открытого бюджета'!$A$3:$H$47</definedName>
    <definedName name="_xlnm.Print_Titles" localSheetId="0">' для открытого бюджета'!$3:$4</definedName>
    <definedName name="_xlnm.Print_Area" localSheetId="0">' для открытого бюджета'!$A$1:$G$47</definedName>
  </definedNames>
  <calcPr calcId="162913"/>
  <customWorkbookViews>
    <customWorkbookView name="Natalya - Личное представление" guid="{6AA106FD-BEC3-4024-8481-501146FE14B3}" mergeInterval="0" personalView="1" windowWidth="1911" windowHeight="1046" activeSheetId="1"/>
    <customWorkbookView name="Anna - Личное представление" guid="{03B285DA-B914-4C10-80EC-94C955C7EB95}" mergeInterval="0" personalView="1" maximized="1" xWindow="-8" yWindow="-8" windowWidth="1616" windowHeight="876" activeSheetId="1"/>
    <customWorkbookView name="Оксана Д. Скрябина - Личное представление" guid="{4E24E538-FE14-4954-AC2C-FACCF788C9E8}" mergeInterval="0" personalView="1" maximized="1" windowWidth="1880" windowHeight="816" activeSheetId="1"/>
    <customWorkbookView name="Елена И. Комогорцева - Личное представление" guid="{F5AD01A7-3C65-4F89-8A37-54B362DAD7B9}" mergeInterval="0" personalView="1" maximized="1" windowWidth="1596" windowHeight="914" activeSheetId="1"/>
    <customWorkbookView name="fin-4053 - Личное представление" guid="{E1BD2682-73A0-4580-91ED-F30FDBE0BA47}" mergeInterval="0" personalView="1" maximized="1" windowWidth="1916" windowHeight="832" activeSheetId="1"/>
    <customWorkbookView name="Людмила В. Латышева - Личное представление" guid="{5EA1C47B-39B2-4C09-9F94-47D842C8768D}" mergeInterval="0" personalView="1" maximized="1" windowWidth="1916" windowHeight="794" activeSheetId="1"/>
    <customWorkbookView name="Наталья Н. Цвик - Личное представление" guid="{FA5E4A6C-8567-468A-8181-90055CA2036D}" mergeInterval="0" personalView="1" maximized="1" windowWidth="1916" windowHeight="834" activeSheetId="1"/>
    <customWorkbookView name="Ольга В. Гонтова - Личное представление" guid="{8092863D-9B08-42A8-901B-F9D28B953964}" mergeInterval="0" personalView="1" maximized="1" windowWidth="1276" windowHeight="758" activeSheetId="1"/>
    <customWorkbookView name="Виктория В. Москаленко - Личное представление" guid="{17CE2169-568F-489F-A0AB-14A4FDE3D66A}" mergeInterval="0" personalView="1" maximized="1" windowWidth="1916" windowHeight="854" activeSheetId="1"/>
    <customWorkbookView name="Екатерина В. Баженова - Личное представление" guid="{B34CF6D5-0707-4435-83BE-B547B8ED8649}" mergeInterval="0" personalView="1" maximized="1" windowWidth="1916" windowHeight="834" activeSheetId="1"/>
    <customWorkbookView name="Юлия Александровна Федчук - Личное представление" guid="{73B46CE0-CCFA-47E4-8942-DFAB3D76BC88}" mergeInterval="0" personalView="1" maximized="1" windowWidth="1916" windowHeight="854" activeSheetId="1"/>
    <customWorkbookView name="Мария Л. Хегай - Личное представление" guid="{87F26E09-B713-4786-8E22-B7FDA41CEF71}" mergeInterval="0" personalView="1" maximized="1" windowWidth="1916" windowHeight="794" activeSheetId="1"/>
    <customWorkbookView name="Марина В. Байдюкова - Личное представление" guid="{28F72B06-6EBC-4093-A0BB-84548F5B4AEC}" mergeInterval="0" personalView="1" maximized="1" windowWidth="1916" windowHeight="814" activeSheetId="1"/>
    <customWorkbookView name="Светлана А. Павленко - Личное представление" guid="{00935F89-A8FA-4651-A44D-B3F35927D529}" mergeInterval="0" personalView="1" maximized="1" windowWidth="1916" windowHeight="774" activeSheetId="1"/>
    <customWorkbookView name="Константин А. Бобылев - Личное представление" guid="{8D919147-D97E-43F8-B9B7-9FFE484BC685}" mergeInterval="0" personalView="1" maximized="1" windowWidth="1916" windowHeight="834" activeSheetId="1"/>
    <customWorkbookView name="Вишницкая Ольга Анатольевна - Личное представление" guid="{5164BF5E-39FE-44DA-8F4B-2529173FEE2F}" mergeInterval="0" personalView="1" maximized="1" windowWidth="1916" windowHeight="774" activeSheetId="1"/>
    <customWorkbookView name="Ольга С. Цыганова - Личное представление" guid="{3C9E705F-BEA3-4B2B-956E-665541F124C8}" mergeInterval="0" personalView="1" maximized="1" windowWidth="1916" windowHeight="757" activeSheetId="1"/>
    <customWorkbookView name="Александра Н. Ридинтер - Личное представление" guid="{9B9D23EA-D05F-4D8F-9BC7-37705BFEB4BE}" mergeInterval="0" personalView="1" maximized="1" windowWidth="1916" windowHeight="854" activeSheetId="1"/>
    <customWorkbookView name="Людмила Л. Панова - Личное представление" guid="{0A80EB8D-4584-4566-B5D7-E649312A1AAB}" mergeInterval="0" personalView="1" maximized="1" windowWidth="1916" windowHeight="854" activeSheetId="1"/>
    <customWorkbookView name="Danil P. Yanukov - Личное представление" guid="{2852C817-4B2F-4A14-BE83-AC4F30A61EAF}" mergeInterval="0" personalView="1" maximized="1" windowWidth="1920" windowHeight="835" activeSheetId="1"/>
  </customWorkbookViews>
</workbook>
</file>

<file path=xl/calcChain.xml><?xml version="1.0" encoding="utf-8"?>
<calcChain xmlns="http://schemas.openxmlformats.org/spreadsheetml/2006/main">
  <c r="F45" i="1" l="1"/>
  <c r="F15" i="1"/>
  <c r="D5" i="1"/>
  <c r="E5" i="1"/>
  <c r="F5" i="1" s="1"/>
  <c r="C5" i="1"/>
  <c r="D44" i="1" l="1"/>
  <c r="E44" i="1"/>
  <c r="F44" i="1"/>
  <c r="D14" i="1"/>
  <c r="E14" i="1"/>
  <c r="F14" i="1"/>
  <c r="C44" i="1" l="1"/>
  <c r="D40" i="1"/>
  <c r="E40" i="1"/>
  <c r="C40" i="1"/>
  <c r="D38" i="1"/>
  <c r="E38" i="1"/>
  <c r="C38" i="1"/>
  <c r="D34" i="1"/>
  <c r="E34" i="1"/>
  <c r="C34" i="1"/>
  <c r="D32" i="1"/>
  <c r="E32" i="1"/>
  <c r="C32" i="1"/>
  <c r="D26" i="1"/>
  <c r="E26" i="1"/>
  <c r="F26" i="1" s="1"/>
  <c r="C26" i="1"/>
  <c r="D22" i="1"/>
  <c r="E22" i="1"/>
  <c r="C22" i="1"/>
  <c r="D18" i="1"/>
  <c r="E18" i="1"/>
  <c r="C18" i="1"/>
  <c r="D16" i="1"/>
  <c r="E16" i="1"/>
  <c r="C16" i="1"/>
  <c r="C14" i="1"/>
  <c r="F16" i="1" l="1"/>
  <c r="F37" i="1"/>
  <c r="F12" i="1"/>
  <c r="F7" i="1"/>
  <c r="F20" i="1" l="1"/>
  <c r="F43" i="1" l="1"/>
  <c r="F9" i="1" l="1"/>
  <c r="F39" i="1" l="1"/>
  <c r="F38" i="1" s="1"/>
  <c r="F29" i="1" l="1"/>
  <c r="F6" i="1" l="1"/>
  <c r="F8" i="1"/>
  <c r="F10" i="1"/>
  <c r="F11" i="1"/>
  <c r="F17" i="1"/>
  <c r="F19" i="1"/>
  <c r="F21" i="1"/>
  <c r="F24" i="1"/>
  <c r="F25" i="1"/>
  <c r="F27" i="1"/>
  <c r="F28" i="1"/>
  <c r="F30" i="1"/>
  <c r="F31" i="1"/>
  <c r="F33" i="1"/>
  <c r="F32" i="1" s="1"/>
  <c r="F35" i="1"/>
  <c r="F34" i="1" s="1"/>
  <c r="F41" i="1"/>
  <c r="F40" i="1" s="1"/>
  <c r="C42" i="1"/>
  <c r="C47" i="1" s="1"/>
  <c r="D42" i="1"/>
  <c r="D47" i="1" s="1"/>
  <c r="E42" i="1"/>
  <c r="E47" i="1" s="1"/>
  <c r="F47" i="1" s="1"/>
  <c r="F22" i="1" l="1"/>
  <c r="F18" i="1"/>
  <c r="F42" i="1"/>
</calcChain>
</file>

<file path=xl/sharedStrings.xml><?xml version="1.0" encoding="utf-8"?>
<sst xmlns="http://schemas.openxmlformats.org/spreadsheetml/2006/main" count="104" uniqueCount="104">
  <si>
    <t>Итого</t>
  </si>
  <si>
    <t>1301</t>
  </si>
  <si>
    <t>Обслуживание государственного внутреннего и муниципального долга</t>
  </si>
  <si>
    <t>1300</t>
  </si>
  <si>
    <t>ОБСЛУЖИВАНИЕ ГОСУДАРСТВЕННОГО И МУНИЦИПАЛЬНОГО ДОЛГА</t>
  </si>
  <si>
    <t>1202</t>
  </si>
  <si>
    <t>Периодическая печать и издательства</t>
  </si>
  <si>
    <t>1200</t>
  </si>
  <si>
    <t>СРЕДСТВА МАССОВОЙ ИНФОРМАЦИИ</t>
  </si>
  <si>
    <t>1102</t>
  </si>
  <si>
    <t>Массовый спорт</t>
  </si>
  <si>
    <t>1100</t>
  </si>
  <si>
    <t>ФИЗИЧЕСКАЯ КУЛЬТУРА И СПОРТ</t>
  </si>
  <si>
    <t>1004</t>
  </si>
  <si>
    <t>Охрана семьи и детства</t>
  </si>
  <si>
    <t>1003</t>
  </si>
  <si>
    <t>Социальное обеспечение населения</t>
  </si>
  <si>
    <t>1000</t>
  </si>
  <si>
    <t>СОЦИАЛЬНАЯ ПОЛИТИКА</t>
  </si>
  <si>
    <t>0801</t>
  </si>
  <si>
    <t>Культура</t>
  </si>
  <si>
    <t>0800</t>
  </si>
  <si>
    <t>КУЛЬТУРА, КИНЕМАТОГРАФИЯ</t>
  </si>
  <si>
    <t>0709</t>
  </si>
  <si>
    <t>Другие вопросы в области образования</t>
  </si>
  <si>
    <t>0707</t>
  </si>
  <si>
    <t>Молодежная политика и оздоровление детей</t>
  </si>
  <si>
    <t>0702</t>
  </si>
  <si>
    <t>Общее образование</t>
  </si>
  <si>
    <t>0701</t>
  </si>
  <si>
    <t>Дошкольное образование</t>
  </si>
  <si>
    <t>0700</t>
  </si>
  <si>
    <t>ОБРАЗОВАНИЕ</t>
  </si>
  <si>
    <t>0505</t>
  </si>
  <si>
    <t>Другие вопросы в области жилищно-коммунального хозяйства</t>
  </si>
  <si>
    <t>0502</t>
  </si>
  <si>
    <t>Коммунальное хозяйство</t>
  </si>
  <si>
    <t>0501</t>
  </si>
  <si>
    <t>Жилищное хозяйство</t>
  </si>
  <si>
    <t>0500</t>
  </si>
  <si>
    <t>ЖИЛИЩНО-КОММУНАЛЬНОЕ ХОЗЯЙСТВО</t>
  </si>
  <si>
    <t>0409</t>
  </si>
  <si>
    <t>Дорожное хозяйство (дорожные фонды)</t>
  </si>
  <si>
    <t>0408</t>
  </si>
  <si>
    <t>Транспорт</t>
  </si>
  <si>
    <t>0405</t>
  </si>
  <si>
    <t>Сельское хозяйство и рыболовство</t>
  </si>
  <si>
    <t>0400</t>
  </si>
  <si>
    <t>НАЦИОНАЛЬНАЯ ЭКОНОМИКА</t>
  </si>
  <si>
    <t>0309</t>
  </si>
  <si>
    <t>Защита населения и территории от чрезвычайных ситуаций природного и техногенного характера, гражданская оборона</t>
  </si>
  <si>
    <t>0300</t>
  </si>
  <si>
    <t>НАЦИОНАЛЬНАЯ БЕЗОПАСНОСТЬ И ПРАВООХРАНИТЕЛЬНАЯ ДЕЯТЕЛЬНОСТЬ</t>
  </si>
  <si>
    <t>0113</t>
  </si>
  <si>
    <t>Другие общегосударственные вопросы</t>
  </si>
  <si>
    <t>0111</t>
  </si>
  <si>
    <t>Резервные фонды</t>
  </si>
  <si>
    <t>0106</t>
  </si>
  <si>
    <t>Обеспечение деятельности финансовых, налоговых и таможенных органов и органов финансового (финансово-бюджетного) надзора</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</si>
  <si>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</si>
  <si>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</si>
  <si>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</si>
  <si>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</si>
  <si>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0102</t>
  </si>
  <si>
    <t>Функционирование высшего должностного лица субъекта Российской Федерации и муниципального образования</t>
  </si>
  <si>
    <t>0100</t>
  </si>
  <si>
    <t>ОБЩЕГОСУДАРСТВЕННЫЕ ВОПРОСЫ</t>
  </si>
  <si>
    <t>1</t>
  </si>
  <si>
    <t>Примечание</t>
  </si>
  <si>
    <t>Процент исполнения от первоначального плана</t>
  </si>
  <si>
    <t>Код раз-дела, подраздела</t>
  </si>
  <si>
    <t>Наименование расходов</t>
  </si>
  <si>
    <t>0703</t>
  </si>
  <si>
    <t>Дополнительное образование детей</t>
  </si>
  <si>
    <t>Судебная система</t>
  </si>
  <si>
    <t>0105</t>
  </si>
  <si>
    <t>Первоначально утвержденный бюджет на 2019 год</t>
  </si>
  <si>
    <t>Уточненный годовой план на 2019 год</t>
  </si>
  <si>
    <t>Фактическое исполнение за 2019 год</t>
  </si>
  <si>
    <t xml:space="preserve"> РАСПРЕДЕЛЕНИЕ БЮДЖЕТНЫХ АССИГНОВАНИЙ
бюджета Тернейского муниципального района  за 2019 год  разделам, подразделам, целевым статьям, группам (группам и подгруппам) видов расходов функциональной классификации расходов бюджета Российской Федерации                                        </t>
  </si>
  <si>
    <t xml:space="preserve">Информация к отчету об исполнении  
бюджета Тернейского муниципального района  за 2019 год </t>
  </si>
  <si>
    <t>0200</t>
  </si>
  <si>
    <t>0203</t>
  </si>
  <si>
    <t>1400</t>
  </si>
  <si>
    <t>1401</t>
  </si>
  <si>
    <t>1402</t>
  </si>
  <si>
    <t>МЕЖБЮДЖЕТНЫЕ ТРАНСФЕРТЫ ОБЩЕГО ХАРАКТЕРА БЮДЖЕТАМ БЮДЖЕТНОЙ СИСТЕМЫ РОССИЙСКОЙ ФЕДЕРАЦИИ</t>
  </si>
  <si>
    <t>Дотации на выравнивание бюджетной обеспеченности субъектов РФ и муниципальных образований</t>
  </si>
  <si>
    <t>МОБИЛИЗАЦИОННАЯ И ВНЕВОЙСКОВАЯ ПОДГОТОВКА</t>
  </si>
  <si>
    <t>мобилизационная и вневойсковая подготовка</t>
  </si>
  <si>
    <t xml:space="preserve"> Глава муниципального образования, текущее содержание, исполнено согласно фактических расходов, задолженность отсутствует</t>
  </si>
  <si>
    <t xml:space="preserve">Увеличение норматива численности , согл.краевого закона  - по пгт.Терней </t>
  </si>
  <si>
    <t>Капитальный ремонт автомобильных дорог общего пользования местного значения и искусственных сооружений на них. Не выполнено, бюджетные ассигнования предусмотрены для заключения контракта в 2020г</t>
  </si>
  <si>
    <t>Обеспечение проживающих в Амгунском сельском поселении и нуждающихся в жилых помещениях малоимущих граждан жилыми помещениями. Проведены аукционы  - признаны несостоявшимися.</t>
  </si>
  <si>
    <t>В течении  года по финансовым возможностям бюджета за счёт остатков средств бюджета на 01.01.2019 года уточнены расходы по ремонтной программе .</t>
  </si>
  <si>
    <t xml:space="preserve">Не исполнена субсидия   38 000,00  на   строительство средней общеобразовательной школы на 80 мест пгт.Светлая.
</t>
  </si>
  <si>
    <t>В целях выполнения показателей "дорожной карты" уточнялись расходы на заработную плату.</t>
  </si>
  <si>
    <t>Уменьшены расходы за счёт субвенции из краевого бюджета в части расходов на оплату стоимости путёвок по организации оздоровления детей</t>
  </si>
  <si>
    <t xml:space="preserve">Произошла корректировка текущих расходов на содержание учреждений культуры, а также увеличение за счёт субсидии из краевого бюджета на строительство Дома культуры пгт.Пластун </t>
  </si>
  <si>
    <t xml:space="preserve">Уточнение подраздела расхода  бюджетной классификации </t>
  </si>
  <si>
    <t xml:space="preserve">не исполнены 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Проведен 31аукцион, 2 запроса-предложения. Торги не  состоялись по причине отсутствия заявок (отсутствия рынка жилья).
</t>
  </si>
  <si>
    <t>Не исполнены субсидии бюджетам муниципальных образований Приморского края на развитие спортивной инфраструктуры, находящейся в муниципальной собственности на 2019 год, на  строительство физкультурно-оздоровительного комплекса в пгт. Терней</t>
  </si>
  <si>
    <t>Увеличение  плана по фактическим расходам на услуги печати.</t>
  </si>
  <si>
    <t xml:space="preserve"> бюджетные кредиты не оформлялись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</si>
</sst>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3" x14ac:knownFonts="1">
    <font>
      <sz val="11"/>
      <color theme="1"/>
      <name val="Calibri"/>
      <family val="2"/>
      <charset val="204"/>
      <scheme val="minor"/>
    </font>
    <font>
      <sz val="11"/>
      <color rgb="FFFF0000"/>
      <name val="Calibri"/>
      <family val="2"/>
      <charset val="204"/>
      <scheme val="minor"/>
    </font>
    <font>
      <sz val="10"/>
      <name val="Times New Roman"/>
      <family val="1"/>
      <charset val="204"/>
    </font>
    <font>
      <sz val="12"/>
      <name val="Times New Roman"/>
      <family val="1"/>
      <charset val="204"/>
    </font>
    <font>
      <sz val="10"/>
      <color rgb="FFFF0000"/>
      <name val="Times New Roman"/>
      <family val="1"/>
      <charset val="204"/>
    </font>
    <font>
      <sz val="8"/>
      <name val="Arial"/>
      <family val="2"/>
      <charset val="204"/>
    </font>
    <font>
      <sz val="12"/>
      <color rgb="FFFF0000"/>
      <name val="Times New Roman"/>
      <family val="1"/>
      <charset val="204"/>
    </font>
    <font>
      <b/>
      <sz val="12"/>
      <color rgb="FFFF0000"/>
      <name val="Times New Roman"/>
      <family val="1"/>
      <charset val="204"/>
    </font>
    <font>
      <b/>
      <sz val="12"/>
      <name val="Times New Roman"/>
      <family val="1"/>
      <charset val="204"/>
    </font>
    <font>
      <sz val="11"/>
      <name val="Times New Roman"/>
      <family val="1"/>
      <charset val="204"/>
    </font>
    <font>
      <b/>
      <sz val="11"/>
      <name val="Times New Roman"/>
      <family val="1"/>
      <charset val="204"/>
    </font>
    <font>
      <sz val="14"/>
      <color rgb="FFFF0000"/>
      <name val="Times New Roman"/>
      <family val="1"/>
      <charset val="204"/>
    </font>
    <font>
      <b/>
      <sz val="11"/>
      <color rgb="FFFF0000"/>
      <name val="Times New Roman"/>
      <family val="1"/>
      <charset val="204"/>
    </font>
    <font>
      <b/>
      <sz val="10"/>
      <color rgb="FFFF0000"/>
      <name val="Times New Roman"/>
      <family val="1"/>
      <charset val="204"/>
    </font>
    <font>
      <sz val="12"/>
      <color rgb="FFFF0000"/>
      <name val="Calibri"/>
      <family val="2"/>
      <charset val="204"/>
      <scheme val="minor"/>
    </font>
    <font>
      <b/>
      <sz val="11"/>
      <color rgb="FFFF0000"/>
      <name val="Calibri"/>
      <family val="2"/>
      <charset val="204"/>
      <scheme val="minor"/>
    </font>
    <font>
      <b/>
      <sz val="10"/>
      <name val="Times New Roman"/>
      <family val="1"/>
      <charset val="204"/>
    </font>
    <font>
      <sz val="11"/>
      <name val="Calibri"/>
      <family val="2"/>
      <charset val="204"/>
      <scheme val="minor"/>
    </font>
    <font>
      <b/>
      <sz val="14"/>
      <color rgb="FFFF0000"/>
      <name val="Times New Roman"/>
      <family val="1"/>
      <charset val="204"/>
    </font>
    <font>
      <sz val="18"/>
      <color rgb="FFFF0000"/>
      <name val="Times New Roman"/>
      <family val="1"/>
      <charset val="204"/>
    </font>
    <font>
      <sz val="16"/>
      <name val="Times New Roman"/>
      <family val="1"/>
      <charset val="204"/>
    </font>
    <font>
      <b/>
      <sz val="16"/>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FF"/>
        <bgColor rgb="FFF2F2F2"/>
      </patternFill>
    </fill>
  </fills>
  <borders count="8">
    <border>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49" fontId="5" fillId="0" borderId="1">
      <alignment horizontal="center" wrapText="1"/>
    </xf>
  </cellStyleXfs>
  <cellXfs count="114">
    <xf numFmtId="0" fontId="0" fillId="0" borderId="0" xfId="0"/>
    <xf numFmtId="0" fontId="1" fillId="0" borderId="0" xfId="0" applyFont="1" applyBorder="1" applyAlignment="1">
      <alignment horizontal="center"/>
    </xf>
    <xf numFmtId="0" fontId="2" fillId="0" borderId="0" xfId="0" applyFont="1" applyFill="1" applyAlignment="1">
      <alignment vertical="top" wrapText="1"/>
    </xf>
    <xf numFmtId="49" fontId="2" fillId="0" borderId="0" xfId="0" applyNumberFormat="1" applyFont="1" applyFill="1" applyAlignment="1">
      <alignment horizontal="center" vertical="top" wrapText="1"/>
    </xf>
    <xf numFmtId="0" fontId="4" fillId="0" borderId="0" xfId="0" applyFont="1" applyFill="1" applyAlignment="1">
      <alignment horizontal="center" vertical="top" wrapText="1"/>
    </xf>
    <xf numFmtId="0" fontId="2" fillId="0" borderId="0" xfId="0" applyFont="1" applyFill="1" applyAlignment="1">
      <alignment horizontal="center" vertical="top" wrapText="1"/>
    </xf>
    <xf numFmtId="164" fontId="4" fillId="0" borderId="0" xfId="0" applyNumberFormat="1" applyFont="1" applyFill="1" applyAlignment="1">
      <alignment horizontal="center" vertical="top" wrapText="1"/>
    </xf>
    <xf numFmtId="0" fontId="2" fillId="0" borderId="0" xfId="0" applyFont="1" applyFill="1" applyAlignment="1">
      <alignment horizontal="left" vertical="top" wrapText="1"/>
    </xf>
    <xf numFmtId="165" fontId="6" fillId="2" borderId="0" xfId="0" applyNumberFormat="1" applyFont="1" applyFill="1" applyBorder="1" applyAlignment="1">
      <alignment horizontal="center" wrapText="1"/>
    </xf>
    <xf numFmtId="164" fontId="7" fillId="2" borderId="0" xfId="0" applyNumberFormat="1"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0" xfId="0" applyFont="1" applyFill="1" applyBorder="1" applyAlignment="1">
      <alignment horizontal="left" vertical="top" wrapText="1"/>
    </xf>
    <xf numFmtId="0" fontId="8" fillId="3" borderId="2" xfId="0" applyFont="1" applyFill="1" applyBorder="1" applyAlignment="1">
      <alignment horizontal="center" vertical="top" wrapText="1"/>
    </xf>
    <xf numFmtId="0" fontId="8" fillId="3" borderId="2" xfId="0" applyFont="1" applyFill="1" applyBorder="1" applyAlignment="1">
      <alignment horizontal="left" vertical="top"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49" fontId="3" fillId="2" borderId="2" xfId="0" applyNumberFormat="1"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2" xfId="0" applyFont="1" applyFill="1" applyBorder="1" applyAlignment="1">
      <alignment horizontal="left" vertical="top" wrapText="1"/>
    </xf>
    <xf numFmtId="0" fontId="9" fillId="0" borderId="2" xfId="0" applyFont="1" applyFill="1" applyBorder="1" applyAlignment="1">
      <alignment horizontal="left" vertical="top" wrapText="1"/>
    </xf>
    <xf numFmtId="0" fontId="3" fillId="0" borderId="6" xfId="0" applyFont="1" applyFill="1" applyBorder="1" applyAlignment="1">
      <alignment horizontal="center" vertical="top" wrapText="1"/>
    </xf>
    <xf numFmtId="0" fontId="10" fillId="3" borderId="2" xfId="0" applyFont="1" applyFill="1" applyBorder="1" applyAlignment="1">
      <alignment horizontal="left" wrapText="1"/>
    </xf>
    <xf numFmtId="0" fontId="3" fillId="0" borderId="4" xfId="0" applyFont="1" applyFill="1" applyBorder="1" applyAlignment="1">
      <alignment vertical="top" wrapText="1"/>
    </xf>
    <xf numFmtId="0" fontId="3" fillId="0" borderId="2" xfId="0" applyFont="1" applyFill="1" applyBorder="1" applyAlignment="1">
      <alignment horizontal="center" vertical="center" wrapText="1"/>
    </xf>
    <xf numFmtId="164" fontId="4" fillId="0" borderId="0" xfId="0" applyNumberFormat="1" applyFont="1" applyFill="1" applyBorder="1" applyAlignment="1">
      <alignment horizontal="center" vertical="top" wrapText="1"/>
    </xf>
    <xf numFmtId="0" fontId="4" fillId="0" borderId="2" xfId="0" applyFont="1" applyFill="1" applyBorder="1" applyAlignment="1">
      <alignment vertical="top" wrapText="1"/>
    </xf>
    <xf numFmtId="164" fontId="12" fillId="2" borderId="2" xfId="0" applyNumberFormat="1" applyFont="1" applyFill="1" applyBorder="1" applyAlignment="1">
      <alignment horizontal="center" wrapText="1"/>
    </xf>
    <xf numFmtId="0" fontId="4" fillId="2" borderId="2" xfId="0" applyFont="1" applyFill="1" applyBorder="1" applyAlignment="1">
      <alignment vertical="top" wrapText="1"/>
    </xf>
    <xf numFmtId="0" fontId="2" fillId="0" borderId="2" xfId="0" applyFont="1" applyFill="1" applyBorder="1" applyAlignment="1">
      <alignment horizontal="center" vertical="top" wrapText="1"/>
    </xf>
    <xf numFmtId="49" fontId="4" fillId="0" borderId="0" xfId="0" applyNumberFormat="1" applyFont="1" applyFill="1" applyAlignment="1">
      <alignment horizontal="center" vertical="top" wrapText="1"/>
    </xf>
    <xf numFmtId="0" fontId="6" fillId="0" borderId="0" xfId="0" applyFont="1" applyFill="1" applyAlignment="1">
      <alignment horizontal="center" vertical="top" wrapText="1"/>
    </xf>
    <xf numFmtId="0" fontId="13" fillId="0" borderId="0" xfId="0" applyFont="1" applyFill="1" applyAlignment="1">
      <alignment vertical="top" wrapText="1"/>
    </xf>
    <xf numFmtId="0" fontId="4" fillId="0" borderId="0" xfId="0" applyFont="1" applyFill="1" applyAlignment="1">
      <alignment vertical="top" wrapText="1"/>
    </xf>
    <xf numFmtId="164" fontId="13" fillId="0" borderId="0" xfId="0" applyNumberFormat="1" applyFont="1" applyFill="1" applyAlignment="1">
      <alignment vertical="top" wrapText="1"/>
    </xf>
    <xf numFmtId="0" fontId="4" fillId="2" borderId="0" xfId="0" applyFont="1" applyFill="1" applyAlignment="1">
      <alignment vertical="top" wrapText="1"/>
    </xf>
    <xf numFmtId="164" fontId="4" fillId="0" borderId="0" xfId="0" applyNumberFormat="1" applyFont="1" applyFill="1" applyAlignment="1">
      <alignment vertical="top" wrapText="1"/>
    </xf>
    <xf numFmtId="0" fontId="4" fillId="2" borderId="2" xfId="0" applyFont="1" applyFill="1" applyBorder="1" applyAlignment="1">
      <alignment horizontal="left" vertical="top" wrapText="1"/>
    </xf>
    <xf numFmtId="164" fontId="4" fillId="2" borderId="0" xfId="0" applyNumberFormat="1" applyFont="1" applyFill="1" applyAlignment="1">
      <alignment vertical="top" wrapText="1"/>
    </xf>
    <xf numFmtId="49" fontId="6" fillId="2" borderId="0" xfId="0" applyNumberFormat="1" applyFont="1" applyFill="1" applyBorder="1" applyAlignment="1">
      <alignment horizontal="center" vertical="top" wrapText="1"/>
    </xf>
    <xf numFmtId="49" fontId="11" fillId="0" borderId="0" xfId="0" applyNumberFormat="1" applyFont="1" applyFill="1" applyAlignment="1">
      <alignment horizontal="center" vertical="top" wrapText="1"/>
    </xf>
    <xf numFmtId="164" fontId="6" fillId="0" borderId="0" xfId="1" applyNumberFormat="1" applyFont="1" applyBorder="1" applyAlignment="1" applyProtection="1">
      <alignment horizontal="center" wrapText="1"/>
    </xf>
    <xf numFmtId="0" fontId="1" fillId="0" borderId="0" xfId="0" applyFont="1" applyBorder="1"/>
    <xf numFmtId="0" fontId="14" fillId="0" borderId="0" xfId="0" applyFont="1" applyBorder="1" applyAlignment="1">
      <alignment horizontal="center"/>
    </xf>
    <xf numFmtId="0" fontId="15" fillId="0" borderId="0" xfId="0" applyFont="1" applyBorder="1"/>
    <xf numFmtId="0" fontId="9" fillId="0" borderId="0" xfId="0" applyFont="1" applyAlignment="1">
      <alignment horizontal="right" wrapText="1"/>
    </xf>
    <xf numFmtId="0" fontId="16" fillId="0" borderId="0" xfId="0" applyFont="1" applyFill="1" applyAlignment="1">
      <alignment vertical="top" wrapText="1"/>
    </xf>
    <xf numFmtId="0" fontId="17" fillId="0" borderId="0" xfId="0" applyFont="1" applyBorder="1"/>
    <xf numFmtId="0" fontId="17" fillId="0" borderId="0" xfId="0" applyFont="1" applyBorder="1" applyAlignment="1">
      <alignment horizontal="center"/>
    </xf>
    <xf numFmtId="49" fontId="3" fillId="0" borderId="2"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165" fontId="4" fillId="2" borderId="0" xfId="0" applyNumberFormat="1" applyFont="1" applyFill="1" applyAlignment="1">
      <alignment vertical="top" wrapText="1"/>
    </xf>
    <xf numFmtId="165" fontId="4" fillId="0" borderId="0" xfId="0" applyNumberFormat="1" applyFont="1" applyFill="1" applyAlignment="1">
      <alignment vertical="top" wrapText="1"/>
    </xf>
    <xf numFmtId="49" fontId="3" fillId="0" borderId="4" xfId="0" applyNumberFormat="1" applyFont="1" applyFill="1" applyBorder="1" applyAlignment="1">
      <alignment horizontal="center" vertical="top" wrapText="1"/>
    </xf>
    <xf numFmtId="165" fontId="13" fillId="0" borderId="0" xfId="0" applyNumberFormat="1" applyFont="1" applyFill="1" applyAlignment="1">
      <alignment vertical="top" wrapText="1"/>
    </xf>
    <xf numFmtId="0" fontId="11" fillId="0" borderId="0" xfId="0" applyFont="1" applyFill="1" applyAlignment="1">
      <alignment vertical="top" wrapText="1"/>
    </xf>
    <xf numFmtId="164" fontId="11" fillId="0" borderId="0" xfId="0" applyNumberFormat="1" applyFont="1" applyFill="1" applyAlignment="1">
      <alignment vertical="top" wrapText="1"/>
    </xf>
    <xf numFmtId="165" fontId="18" fillId="0" borderId="0" xfId="0" applyNumberFormat="1" applyFont="1" applyFill="1" applyAlignment="1">
      <alignment vertical="top" wrapText="1"/>
    </xf>
    <xf numFmtId="0" fontId="4" fillId="0" borderId="4" xfId="0" applyFont="1" applyFill="1" applyBorder="1" applyAlignment="1">
      <alignment vertical="top" wrapText="1"/>
    </xf>
    <xf numFmtId="164" fontId="19" fillId="0" borderId="0" xfId="0" applyNumberFormat="1" applyFont="1" applyFill="1" applyAlignment="1">
      <alignment horizontal="left" vertical="top" wrapText="1"/>
    </xf>
    <xf numFmtId="164" fontId="12" fillId="2" borderId="0" xfId="0" applyNumberFormat="1" applyFont="1" applyFill="1" applyBorder="1" applyAlignment="1">
      <alignment horizontal="center" wrapText="1"/>
    </xf>
    <xf numFmtId="165" fontId="11" fillId="0" borderId="0" xfId="0" applyNumberFormat="1" applyFont="1" applyFill="1" applyAlignment="1">
      <alignment vertical="top" wrapText="1"/>
    </xf>
    <xf numFmtId="0" fontId="9" fillId="0" borderId="0" xfId="0" applyFont="1" applyAlignment="1">
      <alignment wrapText="1"/>
    </xf>
    <xf numFmtId="0" fontId="20" fillId="0" borderId="0" xfId="0" applyFont="1" applyFill="1" applyAlignment="1">
      <alignment vertical="top" wrapText="1"/>
    </xf>
    <xf numFmtId="0" fontId="21" fillId="0" borderId="0" xfId="0" applyFont="1" applyFill="1" applyAlignment="1">
      <alignment vertical="top" wrapText="1"/>
    </xf>
    <xf numFmtId="0" fontId="3" fillId="4" borderId="2" xfId="0" applyFont="1" applyFill="1" applyBorder="1" applyAlignment="1">
      <alignment vertical="top" wrapText="1"/>
    </xf>
    <xf numFmtId="164" fontId="3" fillId="0" borderId="2" xfId="0" applyNumberFormat="1" applyFont="1" applyFill="1" applyBorder="1" applyAlignment="1">
      <alignment horizontal="center" vertical="top" wrapText="1"/>
    </xf>
    <xf numFmtId="164" fontId="8" fillId="3" borderId="2" xfId="0" applyNumberFormat="1"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164" fontId="3" fillId="2" borderId="2" xfId="0" applyNumberFormat="1" applyFont="1" applyFill="1" applyBorder="1" applyAlignment="1">
      <alignment horizontal="center" vertical="top" wrapText="1"/>
    </xf>
    <xf numFmtId="165" fontId="3" fillId="2" borderId="2" xfId="0" applyNumberFormat="1" applyFont="1" applyFill="1" applyBorder="1" applyAlignment="1">
      <alignment horizontal="center" vertical="top" wrapText="1"/>
    </xf>
    <xf numFmtId="165" fontId="3" fillId="2" borderId="4" xfId="0" applyNumberFormat="1" applyFont="1" applyFill="1" applyBorder="1" applyAlignment="1">
      <alignment horizontal="center" vertical="top" wrapText="1"/>
    </xf>
    <xf numFmtId="165" fontId="8" fillId="3" borderId="2" xfId="0" applyNumberFormat="1" applyFont="1" applyFill="1" applyBorder="1" applyAlignment="1">
      <alignment horizontal="center" vertical="top" wrapText="1"/>
    </xf>
    <xf numFmtId="164" fontId="3" fillId="2" borderId="5" xfId="0" applyNumberFormat="1" applyFont="1" applyFill="1" applyBorder="1" applyAlignment="1">
      <alignment horizontal="center" vertical="top" wrapText="1"/>
    </xf>
    <xf numFmtId="0" fontId="22" fillId="0" borderId="2" xfId="0" applyFont="1" applyFill="1" applyBorder="1" applyAlignment="1">
      <alignment vertical="top" wrapText="1"/>
    </xf>
    <xf numFmtId="0" fontId="2" fillId="2" borderId="2" xfId="0" applyFont="1" applyFill="1" applyBorder="1" applyAlignment="1">
      <alignment vertical="top" wrapText="1"/>
    </xf>
    <xf numFmtId="0" fontId="2" fillId="0" borderId="2" xfId="0" applyFont="1" applyFill="1" applyBorder="1" applyAlignment="1">
      <alignment vertical="top" wrapText="1"/>
    </xf>
    <xf numFmtId="0" fontId="2" fillId="0" borderId="2" xfId="0" applyFont="1" applyFill="1" applyBorder="1" applyAlignment="1">
      <alignment horizontal="left" vertical="top" wrapText="1"/>
    </xf>
    <xf numFmtId="0" fontId="2" fillId="0" borderId="2" xfId="0" applyFont="1" applyBorder="1" applyAlignment="1">
      <alignment vertical="top" wrapText="1"/>
    </xf>
    <xf numFmtId="164" fontId="3" fillId="0" borderId="0" xfId="0" applyNumberFormat="1" applyFont="1" applyFill="1" applyAlignment="1">
      <alignment horizontal="center" vertical="top" wrapText="1"/>
    </xf>
    <xf numFmtId="0" fontId="2" fillId="0" borderId="2" xfId="0" applyFont="1" applyFill="1" applyBorder="1" applyAlignment="1">
      <alignment horizontal="left" vertical="center" wrapText="1"/>
    </xf>
    <xf numFmtId="164" fontId="3" fillId="0" borderId="3" xfId="0" applyNumberFormat="1" applyFont="1" applyFill="1" applyBorder="1" applyAlignment="1">
      <alignment horizontal="center" vertical="top" wrapText="1"/>
    </xf>
    <xf numFmtId="0" fontId="3" fillId="0" borderId="3" xfId="0" applyFont="1" applyFill="1" applyBorder="1" applyAlignment="1">
      <alignment horizontal="left" vertical="top" wrapText="1"/>
    </xf>
    <xf numFmtId="0" fontId="4" fillId="0" borderId="3" xfId="0" applyFont="1" applyFill="1" applyBorder="1" applyAlignment="1">
      <alignment horizontal="left" vertical="top" wrapText="1"/>
    </xf>
    <xf numFmtId="165" fontId="3" fillId="2" borderId="4"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0" fontId="8" fillId="0" borderId="2" xfId="0" applyFont="1" applyFill="1" applyBorder="1" applyAlignment="1">
      <alignment horizontal="left" vertical="top" wrapText="1"/>
    </xf>
    <xf numFmtId="49" fontId="8" fillId="0" borderId="2" xfId="0" applyNumberFormat="1"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0" fontId="8" fillId="0" borderId="3" xfId="0" applyFont="1" applyFill="1" applyBorder="1" applyAlignment="1">
      <alignment horizontal="left" vertical="top" wrapText="1"/>
    </xf>
    <xf numFmtId="164" fontId="8" fillId="0" borderId="3" xfId="0" applyNumberFormat="1" applyFont="1" applyFill="1" applyBorder="1" applyAlignment="1">
      <alignment horizontal="center" vertical="top" wrapText="1"/>
    </xf>
    <xf numFmtId="0" fontId="2" fillId="0" borderId="3" xfId="0" applyFont="1" applyFill="1" applyBorder="1" applyAlignment="1">
      <alignment horizontal="left" vertical="top"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0" borderId="7"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165" fontId="3" fillId="2" borderId="4" xfId="0" applyNumberFormat="1" applyFont="1" applyFill="1" applyBorder="1" applyAlignment="1">
      <alignment horizontal="center" vertical="top" wrapText="1"/>
    </xf>
    <xf numFmtId="165" fontId="3" fillId="2" borderId="3" xfId="0" applyNumberFormat="1" applyFont="1" applyFill="1" applyBorder="1" applyAlignment="1">
      <alignment horizontal="center" vertical="top" wrapText="1"/>
    </xf>
    <xf numFmtId="164" fontId="3" fillId="2" borderId="4" xfId="0" applyNumberFormat="1" applyFont="1" applyFill="1" applyBorder="1" applyAlignment="1">
      <alignment horizontal="center" vertical="top" wrapText="1"/>
    </xf>
    <xf numFmtId="164" fontId="3" fillId="2" borderId="3" xfId="0" applyNumberFormat="1" applyFont="1" applyFill="1" applyBorder="1" applyAlignment="1">
      <alignment horizontal="center" vertical="top" wrapText="1"/>
    </xf>
    <xf numFmtId="164" fontId="3" fillId="0" borderId="4"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cellXfs>
  <cellStyles count="2">
    <cellStyle name="xl97" xfId="1"/>
    <cellStyle name="Обычный" xfId="0" builtinId="0"/>
  </cellStyles>
  <dxfs count="0"/>
  <tableStyles count="0" defaultTableStyle="TableStyleMedium9" defaultPivotStyle="PivotStyleLight16"/>
  <colors>
    <mruColors>
      <color rgb="FFFF0066"/>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117" Type="http://schemas.openxmlformats.org/officeDocument/2006/relationships/revisionLog" Target="revisionLog94.xml"/><Relationship Id="rId175" Type="http://schemas.openxmlformats.org/officeDocument/2006/relationships/revisionLog" Target="revisionLog152.xml"/><Relationship Id="rId133" Type="http://schemas.openxmlformats.org/officeDocument/2006/relationships/revisionLog" Target="revisionLog110.xml"/><Relationship Id="rId84" Type="http://schemas.openxmlformats.org/officeDocument/2006/relationships/revisionLog" Target="revisionLog61.xml"/><Relationship Id="rId138" Type="http://schemas.openxmlformats.org/officeDocument/2006/relationships/revisionLog" Target="revisionLog115.xml"/><Relationship Id="rId159" Type="http://schemas.openxmlformats.org/officeDocument/2006/relationships/revisionLog" Target="revisionLog136.xml"/><Relationship Id="rId154" Type="http://schemas.openxmlformats.org/officeDocument/2006/relationships/revisionLog" Target="revisionLog131.xml"/><Relationship Id="rId112" Type="http://schemas.openxmlformats.org/officeDocument/2006/relationships/revisionLog" Target="revisionLog89.xml"/><Relationship Id="rId89" Type="http://schemas.openxmlformats.org/officeDocument/2006/relationships/revisionLog" Target="revisionLog66.xml"/><Relationship Id="rId170" Type="http://schemas.openxmlformats.org/officeDocument/2006/relationships/revisionLog" Target="revisionLog147.xml"/><Relationship Id="rId107" Type="http://schemas.openxmlformats.org/officeDocument/2006/relationships/revisionLog" Target="revisionLog84.xml"/><Relationship Id="rId144" Type="http://schemas.openxmlformats.org/officeDocument/2006/relationships/revisionLog" Target="revisionLog121.xml"/><Relationship Id="rId102" Type="http://schemas.openxmlformats.org/officeDocument/2006/relationships/revisionLog" Target="revisionLog79.xml"/><Relationship Id="rId115" Type="http://schemas.openxmlformats.org/officeDocument/2006/relationships/revisionLog" Target="revisionLog92.xml"/><Relationship Id="rId128" Type="http://schemas.openxmlformats.org/officeDocument/2006/relationships/revisionLog" Target="revisionLog105.xml"/><Relationship Id="rId149" Type="http://schemas.openxmlformats.org/officeDocument/2006/relationships/revisionLog" Target="revisionLog126.xml"/><Relationship Id="rId123" Type="http://schemas.openxmlformats.org/officeDocument/2006/relationships/revisionLog" Target="revisionLog100.xml"/><Relationship Id="rId79" Type="http://schemas.openxmlformats.org/officeDocument/2006/relationships/revisionLog" Target="revisionLog56.xml"/><Relationship Id="rId178" Type="http://schemas.openxmlformats.org/officeDocument/2006/relationships/revisionLog" Target="revisionLog155.xml"/><Relationship Id="rId157" Type="http://schemas.openxmlformats.org/officeDocument/2006/relationships/revisionLog" Target="revisionLog134.xml"/><Relationship Id="rId136" Type="http://schemas.openxmlformats.org/officeDocument/2006/relationships/revisionLog" Target="revisionLog113.xml"/><Relationship Id="rId131" Type="http://schemas.openxmlformats.org/officeDocument/2006/relationships/revisionLog" Target="revisionLog108.xml"/><Relationship Id="rId87" Type="http://schemas.openxmlformats.org/officeDocument/2006/relationships/revisionLog" Target="revisionLog64.xml"/><Relationship Id="rId110" Type="http://schemas.openxmlformats.org/officeDocument/2006/relationships/revisionLog" Target="revisionLog87.xml"/><Relationship Id="rId90" Type="http://schemas.openxmlformats.org/officeDocument/2006/relationships/revisionLog" Target="revisionLog67.xml"/><Relationship Id="rId95" Type="http://schemas.openxmlformats.org/officeDocument/2006/relationships/revisionLog" Target="revisionLog72.xml"/><Relationship Id="rId160" Type="http://schemas.openxmlformats.org/officeDocument/2006/relationships/revisionLog" Target="revisionLog137.xml"/><Relationship Id="rId165" Type="http://schemas.openxmlformats.org/officeDocument/2006/relationships/revisionLog" Target="revisionLog142.xml"/><Relationship Id="rId181" Type="http://schemas.openxmlformats.org/officeDocument/2006/relationships/revisionLog" Target="revisionLog158.xml"/><Relationship Id="rId186" Type="http://schemas.openxmlformats.org/officeDocument/2006/relationships/revisionLog" Target="revisionLog163.xml"/><Relationship Id="rId173" Type="http://schemas.openxmlformats.org/officeDocument/2006/relationships/revisionLog" Target="revisionLog150.xml"/><Relationship Id="rId82" Type="http://schemas.openxmlformats.org/officeDocument/2006/relationships/revisionLog" Target="revisionLog59.xml"/><Relationship Id="rId152" Type="http://schemas.openxmlformats.org/officeDocument/2006/relationships/revisionLog" Target="revisionLog129.xml"/><Relationship Id="rId139" Type="http://schemas.openxmlformats.org/officeDocument/2006/relationships/revisionLog" Target="revisionLog116.xml"/><Relationship Id="rId134" Type="http://schemas.openxmlformats.org/officeDocument/2006/relationships/revisionLog" Target="revisionLog111.xml"/><Relationship Id="rId118" Type="http://schemas.openxmlformats.org/officeDocument/2006/relationships/revisionLog" Target="revisionLog95.xml"/><Relationship Id="rId105" Type="http://schemas.openxmlformats.org/officeDocument/2006/relationships/revisionLog" Target="revisionLog82.xml"/><Relationship Id="rId100" Type="http://schemas.openxmlformats.org/officeDocument/2006/relationships/revisionLog" Target="revisionLog77.xml"/><Relationship Id="rId113" Type="http://schemas.openxmlformats.org/officeDocument/2006/relationships/revisionLog" Target="revisionLog90.xml"/><Relationship Id="rId168" Type="http://schemas.openxmlformats.org/officeDocument/2006/relationships/revisionLog" Target="revisionLog145.xml"/><Relationship Id="rId147" Type="http://schemas.openxmlformats.org/officeDocument/2006/relationships/revisionLog" Target="revisionLog124.xml"/><Relationship Id="rId126" Type="http://schemas.openxmlformats.org/officeDocument/2006/relationships/revisionLog" Target="revisionLog103.xml"/><Relationship Id="rId77" Type="http://schemas.openxmlformats.org/officeDocument/2006/relationships/revisionLog" Target="revisionLog54.xml"/><Relationship Id="rId80" Type="http://schemas.openxmlformats.org/officeDocument/2006/relationships/revisionLog" Target="revisionLog57.xml"/><Relationship Id="rId85" Type="http://schemas.openxmlformats.org/officeDocument/2006/relationships/revisionLog" Target="revisionLog62.xml"/><Relationship Id="rId150" Type="http://schemas.openxmlformats.org/officeDocument/2006/relationships/revisionLog" Target="revisionLog127.xml"/><Relationship Id="rId155" Type="http://schemas.openxmlformats.org/officeDocument/2006/relationships/revisionLog" Target="revisionLog132.xml"/><Relationship Id="rId171" Type="http://schemas.openxmlformats.org/officeDocument/2006/relationships/revisionLog" Target="revisionLog148.xml"/><Relationship Id="rId176" Type="http://schemas.openxmlformats.org/officeDocument/2006/relationships/revisionLog" Target="revisionLog153.xml"/><Relationship Id="rId184" Type="http://schemas.openxmlformats.org/officeDocument/2006/relationships/revisionLog" Target="revisionLog161.xml"/><Relationship Id="rId189" Type="http://schemas.openxmlformats.org/officeDocument/2006/relationships/revisionLog" Target="revisionLog1.xml"/><Relationship Id="rId93" Type="http://schemas.openxmlformats.org/officeDocument/2006/relationships/revisionLog" Target="revisionLog70.xml"/><Relationship Id="rId98" Type="http://schemas.openxmlformats.org/officeDocument/2006/relationships/revisionLog" Target="revisionLog75.xml"/><Relationship Id="rId121" Type="http://schemas.openxmlformats.org/officeDocument/2006/relationships/revisionLog" Target="revisionLog98.xml"/><Relationship Id="rId142" Type="http://schemas.openxmlformats.org/officeDocument/2006/relationships/revisionLog" Target="revisionLog119.xml"/><Relationship Id="rId163" Type="http://schemas.openxmlformats.org/officeDocument/2006/relationships/revisionLog" Target="revisionLog140.xml"/><Relationship Id="rId129" Type="http://schemas.openxmlformats.org/officeDocument/2006/relationships/revisionLog" Target="revisionLog106.xml"/><Relationship Id="rId137" Type="http://schemas.openxmlformats.org/officeDocument/2006/relationships/revisionLog" Target="revisionLog114.xml"/><Relationship Id="rId116" Type="http://schemas.openxmlformats.org/officeDocument/2006/relationships/revisionLog" Target="revisionLog93.xml"/><Relationship Id="rId103" Type="http://schemas.openxmlformats.org/officeDocument/2006/relationships/revisionLog" Target="revisionLog80.xml"/><Relationship Id="rId108" Type="http://schemas.openxmlformats.org/officeDocument/2006/relationships/revisionLog" Target="revisionLog85.xml"/><Relationship Id="rId124" Type="http://schemas.openxmlformats.org/officeDocument/2006/relationships/revisionLog" Target="revisionLog101.xml"/><Relationship Id="rId158" Type="http://schemas.openxmlformats.org/officeDocument/2006/relationships/revisionLog" Target="revisionLog135.xml"/><Relationship Id="rId174" Type="http://schemas.openxmlformats.org/officeDocument/2006/relationships/revisionLog" Target="revisionLog151.xml"/><Relationship Id="rId132" Type="http://schemas.openxmlformats.org/officeDocument/2006/relationships/revisionLog" Target="revisionLog109.xml"/><Relationship Id="rId111" Type="http://schemas.openxmlformats.org/officeDocument/2006/relationships/revisionLog" Target="revisionLog88.xml"/><Relationship Id="rId91" Type="http://schemas.openxmlformats.org/officeDocument/2006/relationships/revisionLog" Target="revisionLog68.xml"/><Relationship Id="rId96" Type="http://schemas.openxmlformats.org/officeDocument/2006/relationships/revisionLog" Target="revisionLog73.xml"/><Relationship Id="rId140" Type="http://schemas.openxmlformats.org/officeDocument/2006/relationships/revisionLog" Target="revisionLog117.xml"/><Relationship Id="rId145" Type="http://schemas.openxmlformats.org/officeDocument/2006/relationships/revisionLog" Target="revisionLog122.xml"/><Relationship Id="rId161" Type="http://schemas.openxmlformats.org/officeDocument/2006/relationships/revisionLog" Target="revisionLog138.xml"/><Relationship Id="rId166" Type="http://schemas.openxmlformats.org/officeDocument/2006/relationships/revisionLog" Target="revisionLog143.xml"/><Relationship Id="rId182" Type="http://schemas.openxmlformats.org/officeDocument/2006/relationships/revisionLog" Target="revisionLog159.xml"/><Relationship Id="rId187" Type="http://schemas.openxmlformats.org/officeDocument/2006/relationships/revisionLog" Target="revisionLog164.xml"/><Relationship Id="rId179" Type="http://schemas.openxmlformats.org/officeDocument/2006/relationships/revisionLog" Target="revisionLog156.xml"/><Relationship Id="rId153" Type="http://schemas.openxmlformats.org/officeDocument/2006/relationships/revisionLog" Target="revisionLog130.xml"/><Relationship Id="rId83" Type="http://schemas.openxmlformats.org/officeDocument/2006/relationships/revisionLog" Target="revisionLog60.xml"/><Relationship Id="rId88" Type="http://schemas.openxmlformats.org/officeDocument/2006/relationships/revisionLog" Target="revisionLog65.xml"/><Relationship Id="rId190" Type="http://schemas.openxmlformats.org/officeDocument/2006/relationships/revisionLog" Target="revisionLog2.xml"/><Relationship Id="rId127" Type="http://schemas.openxmlformats.org/officeDocument/2006/relationships/revisionLog" Target="revisionLog104.xml"/><Relationship Id="rId106" Type="http://schemas.openxmlformats.org/officeDocument/2006/relationships/revisionLog" Target="revisionLog83.xml"/><Relationship Id="rId114" Type="http://schemas.openxmlformats.org/officeDocument/2006/relationships/revisionLog" Target="revisionLog91.xml"/><Relationship Id="rId119" Type="http://schemas.openxmlformats.org/officeDocument/2006/relationships/revisionLog" Target="revisionLog96.xml"/><Relationship Id="rId177" Type="http://schemas.openxmlformats.org/officeDocument/2006/relationships/revisionLog" Target="revisionLog154.xml"/><Relationship Id="rId164" Type="http://schemas.openxmlformats.org/officeDocument/2006/relationships/revisionLog" Target="revisionLog141.xml"/><Relationship Id="rId148" Type="http://schemas.openxmlformats.org/officeDocument/2006/relationships/revisionLog" Target="revisionLog125.xml"/><Relationship Id="rId81" Type="http://schemas.openxmlformats.org/officeDocument/2006/relationships/revisionLog" Target="revisionLog58.xml"/><Relationship Id="rId86" Type="http://schemas.openxmlformats.org/officeDocument/2006/relationships/revisionLog" Target="revisionLog63.xml"/><Relationship Id="rId130" Type="http://schemas.openxmlformats.org/officeDocument/2006/relationships/revisionLog" Target="revisionLog107.xml"/><Relationship Id="rId135" Type="http://schemas.openxmlformats.org/officeDocument/2006/relationships/revisionLog" Target="revisionLog112.xml"/><Relationship Id="rId151" Type="http://schemas.openxmlformats.org/officeDocument/2006/relationships/revisionLog" Target="revisionLog128.xml"/><Relationship Id="rId156" Type="http://schemas.openxmlformats.org/officeDocument/2006/relationships/revisionLog" Target="revisionLog133.xml"/><Relationship Id="rId185" Type="http://schemas.openxmlformats.org/officeDocument/2006/relationships/revisionLog" Target="revisionLog162.xml"/><Relationship Id="rId169" Type="http://schemas.openxmlformats.org/officeDocument/2006/relationships/revisionLog" Target="revisionLog146.xml"/><Relationship Id="rId143" Type="http://schemas.openxmlformats.org/officeDocument/2006/relationships/revisionLog" Target="revisionLog120.xml"/><Relationship Id="rId78" Type="http://schemas.openxmlformats.org/officeDocument/2006/relationships/revisionLog" Target="revisionLog55.xml"/><Relationship Id="rId94" Type="http://schemas.openxmlformats.org/officeDocument/2006/relationships/revisionLog" Target="revisionLog71.xml"/><Relationship Id="rId99" Type="http://schemas.openxmlformats.org/officeDocument/2006/relationships/revisionLog" Target="revisionLog76.xml"/><Relationship Id="rId101" Type="http://schemas.openxmlformats.org/officeDocument/2006/relationships/revisionLog" Target="revisionLog78.xml"/><Relationship Id="rId122" Type="http://schemas.openxmlformats.org/officeDocument/2006/relationships/revisionLog" Target="revisionLog99.xml"/><Relationship Id="rId172" Type="http://schemas.openxmlformats.org/officeDocument/2006/relationships/revisionLog" Target="revisionLog149.xml"/><Relationship Id="rId180" Type="http://schemas.openxmlformats.org/officeDocument/2006/relationships/revisionLog" Target="revisionLog157.xml"/><Relationship Id="rId109" Type="http://schemas.openxmlformats.org/officeDocument/2006/relationships/revisionLog" Target="revisionLog86.xml"/><Relationship Id="rId188" Type="http://schemas.openxmlformats.org/officeDocument/2006/relationships/revisionLog" Target="revisionLog165.xml"/><Relationship Id="rId167" Type="http://schemas.openxmlformats.org/officeDocument/2006/relationships/revisionLog" Target="revisionLog144.xml"/><Relationship Id="rId146" Type="http://schemas.openxmlformats.org/officeDocument/2006/relationships/revisionLog" Target="revisionLog123.xml"/><Relationship Id="rId141" Type="http://schemas.openxmlformats.org/officeDocument/2006/relationships/revisionLog" Target="revisionLog118.xml"/><Relationship Id="rId97" Type="http://schemas.openxmlformats.org/officeDocument/2006/relationships/revisionLog" Target="revisionLog74.xml"/><Relationship Id="rId104" Type="http://schemas.openxmlformats.org/officeDocument/2006/relationships/revisionLog" Target="revisionLog81.xml"/><Relationship Id="rId120" Type="http://schemas.openxmlformats.org/officeDocument/2006/relationships/revisionLog" Target="revisionLog97.xml"/><Relationship Id="rId125" Type="http://schemas.openxmlformats.org/officeDocument/2006/relationships/revisionLog" Target="revisionLog102.xml"/><Relationship Id="rId183" Type="http://schemas.openxmlformats.org/officeDocument/2006/relationships/revisionLog" Target="revisionLog160.xml"/><Relationship Id="rId92" Type="http://schemas.openxmlformats.org/officeDocument/2006/relationships/revisionLog" Target="revisionLog69.xml"/><Relationship Id="rId162" Type="http://schemas.openxmlformats.org/officeDocument/2006/relationships/revisionLog" Target="revisionLog13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BCD7992-ABC9-4A76-A46A-BF8EB69C1182}" diskRevisions="1" revisionId="842" version="4">
  <header guid="{FFD8D6C3-5CDF-4F41-A117-5F22FBB3DA11}" dateTime="2020-04-30T10:20:50" maxSheetId="2" userName="Елена И. Комогорцева" r:id="rId77" minRId="289">
    <sheetIdMap count="1">
      <sheetId val="1"/>
    </sheetIdMap>
  </header>
  <header guid="{A3220D7D-EB76-4F53-AFCE-01DC66B41F8C}" dateTime="2020-04-30T10:21:32" maxSheetId="2" userName="Елена И. Комогорцева" r:id="rId78" minRId="293">
    <sheetIdMap count="1">
      <sheetId val="1"/>
    </sheetIdMap>
  </header>
  <header guid="{A2214959-97BE-4A19-A2E2-8D0897B2F5F6}" dateTime="2020-04-30T10:23:11" maxSheetId="2" userName="Елена И. Комогорцева" r:id="rId79" minRId="294">
    <sheetIdMap count="1">
      <sheetId val="1"/>
    </sheetIdMap>
  </header>
  <header guid="{4FCC9662-7A13-4F3D-BC56-8873BC909B29}" dateTime="2020-04-30T10:24:25" maxSheetId="2" userName="Елена И. Комогорцева" r:id="rId80" minRId="295">
    <sheetIdMap count="1">
      <sheetId val="1"/>
    </sheetIdMap>
  </header>
  <header guid="{EDCA5BD1-B4EB-43A8-B83B-A7C87FB451E0}" dateTime="2020-04-30T10:24:56" maxSheetId="2" userName="Елена И. Комогорцева" r:id="rId81" minRId="296">
    <sheetIdMap count="1">
      <sheetId val="1"/>
    </sheetIdMap>
  </header>
  <header guid="{C6246ACD-B27A-4516-A365-4FBCC0309CCD}" dateTime="2020-04-30T10:26:14" maxSheetId="2" userName="Елена И. Комогорцева" r:id="rId82" minRId="297">
    <sheetIdMap count="1">
      <sheetId val="1"/>
    </sheetIdMap>
  </header>
  <header guid="{AB9068E8-55E4-45D7-9FD8-85A3C1ECC256}" dateTime="2020-04-30T10:30:08" maxSheetId="2" userName="Елена И. Комогорцева" r:id="rId83" minRId="298">
    <sheetIdMap count="1">
      <sheetId val="1"/>
    </sheetIdMap>
  </header>
  <header guid="{7A5F74AA-50E9-4D81-BC90-4622ADB688DE}" dateTime="2020-04-30T10:31:03" maxSheetId="2" userName="Вишницкая Ольга Анатольевна" r:id="rId84" minRId="299">
    <sheetIdMap count="1">
      <sheetId val="1"/>
    </sheetIdMap>
  </header>
  <header guid="{F2CC3B75-F15A-47F2-B8B3-050AA983C03B}" dateTime="2020-04-30T10:31:13" maxSheetId="2" userName="Вишницкая Ольга Анатольевна" r:id="rId85" minRId="303">
    <sheetIdMap count="1">
      <sheetId val="1"/>
    </sheetIdMap>
  </header>
  <header guid="{F5F6ABA7-80F6-4285-945A-E07C514010F7}" dateTime="2020-04-30T10:31:20" maxSheetId="2" userName="Елена И. Комогорцева" r:id="rId86" minRId="304">
    <sheetIdMap count="1">
      <sheetId val="1"/>
    </sheetIdMap>
  </header>
  <header guid="{22FFE2DB-6214-42C7-BC4D-3B9C70A89139}" dateTime="2020-04-30T10:34:13" maxSheetId="2" userName="Вишницкая Ольга Анатольевна" r:id="rId87" minRId="305" maxRId="306">
    <sheetIdMap count="1">
      <sheetId val="1"/>
    </sheetIdMap>
  </header>
  <header guid="{370948BB-72F0-4D61-B844-08CD9E44BBBB}" dateTime="2020-04-30T10:34:36" maxSheetId="2" userName="Елена И. Комогорцева" r:id="rId88" minRId="310">
    <sheetIdMap count="1">
      <sheetId val="1"/>
    </sheetIdMap>
  </header>
  <header guid="{7D4C0260-551D-4F59-81D9-4DEF24CE8617}" dateTime="2020-04-30T10:35:01" maxSheetId="2" userName="Вишницкая Ольга Анатольевна" r:id="rId89" minRId="311">
    <sheetIdMap count="1">
      <sheetId val="1"/>
    </sheetIdMap>
  </header>
  <header guid="{9147273F-8930-4A81-9158-9E4ACC394871}" dateTime="2020-04-30T10:36:46" maxSheetId="2" userName="Елена И. Комогорцева" r:id="rId90" minRId="312">
    <sheetIdMap count="1">
      <sheetId val="1"/>
    </sheetIdMap>
  </header>
  <header guid="{FFE7AB80-136F-42F6-94CD-817609BFF44B}" dateTime="2020-04-30T11:00:40" maxSheetId="2" userName="Елена И. Комогорцева" r:id="rId91" minRId="313">
    <sheetIdMap count="1">
      <sheetId val="1"/>
    </sheetIdMap>
  </header>
  <header guid="{1D57CA57-6ECF-4A62-A6D4-7F200EE0E15C}" dateTime="2020-04-30T11:01:50" maxSheetId="2" userName="Вишницкая Ольга Анатольевна" r:id="rId92" minRId="314">
    <sheetIdMap count="1">
      <sheetId val="1"/>
    </sheetIdMap>
  </header>
  <header guid="{E65F4DC5-E544-4DBF-82FB-47E8AA1D5A30}" dateTime="2020-04-30T11:05:06" maxSheetId="2" userName="Елена И. Комогорцева" r:id="rId93" minRId="315">
    <sheetIdMap count="1">
      <sheetId val="1"/>
    </sheetIdMap>
  </header>
  <header guid="{EC74CD2B-2686-4BA3-8EAC-779BD353EEED}" dateTime="2020-04-30T11:06:09" maxSheetId="2" userName="Елена И. Комогорцева" r:id="rId94" minRId="316">
    <sheetIdMap count="1">
      <sheetId val="1"/>
    </sheetIdMap>
  </header>
  <header guid="{DA5AFDF7-94A9-464D-9ACD-416D850EF931}" dateTime="2020-04-30T11:07:13" maxSheetId="2" userName="Елена И. Комогорцева" r:id="rId95" minRId="317">
    <sheetIdMap count="1">
      <sheetId val="1"/>
    </sheetIdMap>
  </header>
  <header guid="{B1F950B1-AB70-4985-ABED-79D83BF2C3D0}" dateTime="2020-04-30T11:07:37" maxSheetId="2" userName="Елена И. Комогорцева" r:id="rId96" minRId="318">
    <sheetIdMap count="1">
      <sheetId val="1"/>
    </sheetIdMap>
  </header>
  <header guid="{A987A7FD-8DAF-45D3-83F3-771DFE5BD94C}" dateTime="2020-04-30T11:08:09" maxSheetId="2" userName="Вишницкая Ольга Анатольевна" r:id="rId97" minRId="319">
    <sheetIdMap count="1">
      <sheetId val="1"/>
    </sheetIdMap>
  </header>
  <header guid="{1DD4C0DD-E9E6-43A7-BE0E-C1E8F97DD717}" dateTime="2020-04-30T11:09:23" maxSheetId="2" userName="Елена И. Комогорцева" r:id="rId98" minRId="320">
    <sheetIdMap count="1">
      <sheetId val="1"/>
    </sheetIdMap>
  </header>
  <header guid="{DD6356EA-166A-4FA2-A54E-7C62F068B862}" dateTime="2020-04-30T11:09:37" maxSheetId="2" userName="Елена И. Комогорцева" r:id="rId99">
    <sheetIdMap count="1">
      <sheetId val="1"/>
    </sheetIdMap>
  </header>
  <header guid="{77534401-ABA5-4111-8562-4553381A4A16}" dateTime="2020-04-30T11:12:15" maxSheetId="2" userName="Елена И. Комогорцева" r:id="rId100" minRId="324">
    <sheetIdMap count="1">
      <sheetId val="1"/>
    </sheetIdMap>
  </header>
  <header guid="{6995BB60-4EED-49CC-8C12-E20C0FF143B1}" dateTime="2020-04-30T11:12:47" maxSheetId="2" userName="Александра Н. Ридинтер" r:id="rId101" minRId="325">
    <sheetIdMap count="1">
      <sheetId val="1"/>
    </sheetIdMap>
  </header>
  <header guid="{47BE711C-271B-4751-A0DB-979E80396FBE}" dateTime="2020-04-30T11:13:04" maxSheetId="2" userName="Елена И. Комогорцева" r:id="rId102" minRId="329">
    <sheetIdMap count="1">
      <sheetId val="1"/>
    </sheetIdMap>
  </header>
  <header guid="{8413EC70-2BA3-4A36-B438-602B1546FF5F}" dateTime="2020-04-30T12:59:48" maxSheetId="2" userName="Наталья Н. Цвик" r:id="rId103" minRId="330">
    <sheetIdMap count="1">
      <sheetId val="1"/>
    </sheetIdMap>
  </header>
  <header guid="{1B111A22-782F-4C10-858A-C852103A560D}" dateTime="2020-04-30T14:12:36" maxSheetId="2" userName="fin-4053" r:id="rId104" minRId="331">
    <sheetIdMap count="1">
      <sheetId val="1"/>
    </sheetIdMap>
  </header>
  <header guid="{3961E12D-F7DE-4B3A-8037-1A36883225AB}" dateTime="2020-04-30T14:32:15" maxSheetId="2" userName="fin-4053" r:id="rId105" minRId="332" maxRId="335">
    <sheetIdMap count="1">
      <sheetId val="1"/>
    </sheetIdMap>
  </header>
  <header guid="{72800B64-5D79-4E3A-B2A1-1439D32D9E98}" dateTime="2020-04-30T14:34:03" maxSheetId="2" userName="fin-4053" r:id="rId106" minRId="336">
    <sheetIdMap count="1">
      <sheetId val="1"/>
    </sheetIdMap>
  </header>
  <header guid="{7083DE4A-7F5D-4820-A414-796853607A77}" dateTime="2020-04-30T14:34:51" maxSheetId="2" userName="fin-4053" r:id="rId107" minRId="337">
    <sheetIdMap count="1">
      <sheetId val="1"/>
    </sheetIdMap>
  </header>
  <header guid="{8EED6CD1-CCBD-402F-A74D-B4D1FC533E7B}" dateTime="2020-04-30T14:35:35" maxSheetId="2" userName="Наталья Н. Цвик" r:id="rId108" minRId="338">
    <sheetIdMap count="1">
      <sheetId val="1"/>
    </sheetIdMap>
  </header>
  <header guid="{5231B6D8-2AE3-48B6-B29A-F339777D1A67}" dateTime="2020-04-30T14:39:07" maxSheetId="2" userName="fin-4053" r:id="rId109" minRId="339" maxRId="340">
    <sheetIdMap count="1">
      <sheetId val="1"/>
    </sheetIdMap>
  </header>
  <header guid="{13FCF35F-7A3E-455E-9E85-E4E89E485E07}" dateTime="2020-04-30T14:42:18" maxSheetId="2" userName="fin-4053" r:id="rId110" minRId="341" maxRId="342">
    <sheetIdMap count="1">
      <sheetId val="1"/>
    </sheetIdMap>
  </header>
  <header guid="{AB9890F0-BBB6-435F-B202-1C3E1EC56796}" dateTime="2020-04-30T15:06:57" maxSheetId="2" userName="fin-4053" r:id="rId111" minRId="346" maxRId="347">
    <sheetIdMap count="1">
      <sheetId val="1"/>
    </sheetIdMap>
  </header>
  <header guid="{C6CEBBEB-8D76-420D-ACE3-9295F90E2A1C}" dateTime="2020-04-30T15:16:22" maxSheetId="2" userName="Наталья Н. Цвик" r:id="rId112" minRId="351">
    <sheetIdMap count="1">
      <sheetId val="1"/>
    </sheetIdMap>
  </header>
  <header guid="{87481798-96ED-41CE-98F8-2EAFF3B5BFBD}" dateTime="2020-04-30T16:42:13" maxSheetId="2" userName="Наталья Н. Цвик" r:id="rId113" minRId="352">
    <sheetIdMap count="1">
      <sheetId val="1"/>
    </sheetIdMap>
  </header>
  <header guid="{DD37DE88-8AFF-4932-B820-D7C92C622ADB}" dateTime="2020-04-30T17:29:36" maxSheetId="2" userName="Вишницкая Ольга Анатольевна" r:id="rId114" minRId="353">
    <sheetIdMap count="1">
      <sheetId val="1"/>
    </sheetIdMap>
  </header>
  <header guid="{8C1C7AD1-9283-452B-B2E2-081D08BB3EDD}" dateTime="2020-05-06T14:33:04" maxSheetId="2" userName="Оксана Д. Скрябина" r:id="rId115">
    <sheetIdMap count="1">
      <sheetId val="1"/>
    </sheetIdMap>
  </header>
  <header guid="{FDC5275F-EA1C-482D-8AB4-F081D2D05298}" dateTime="2020-05-06T14:39:20" maxSheetId="2" userName="Оксана Д. Скрябина" r:id="rId116" minRId="358" maxRId="359">
    <sheetIdMap count="1">
      <sheetId val="1"/>
    </sheetIdMap>
  </header>
  <header guid="{60103BE0-69A7-49DA-870E-6E8EAE6AF755}" dateTime="2020-05-06T14:41:20" maxSheetId="2" userName="Оксана Д. Скрябина" r:id="rId117" minRId="360">
    <sheetIdMap count="1">
      <sheetId val="1"/>
    </sheetIdMap>
  </header>
  <header guid="{927E28F7-3B60-4E89-A990-28D551B33ED7}" dateTime="2020-05-06T15:56:35" maxSheetId="2" userName="Елена И. Комогорцева" r:id="rId118" minRId="361">
    <sheetIdMap count="1">
      <sheetId val="1"/>
    </sheetIdMap>
  </header>
  <header guid="{38FD1552-278D-4E43-9BFA-C11EF83E7239}" dateTime="2020-05-06T15:57:09" maxSheetId="2" userName="Елена И. Комогорцева" r:id="rId119" minRId="365">
    <sheetIdMap count="1">
      <sheetId val="1"/>
    </sheetIdMap>
  </header>
  <header guid="{7A187136-3879-4DC6-B7BF-28CA525795AF}" dateTime="2020-05-06T15:58:25" maxSheetId="2" userName="Елена И. Комогорцева" r:id="rId120" minRId="366">
    <sheetIdMap count="1">
      <sheetId val="1"/>
    </sheetIdMap>
  </header>
  <header guid="{9E68339B-C4AC-4249-A9F7-780FA31776CB}" dateTime="2020-05-06T16:02:05" maxSheetId="2" userName="Елена И. Комогорцева" r:id="rId121" minRId="367">
    <sheetIdMap count="1">
      <sheetId val="1"/>
    </sheetIdMap>
  </header>
  <header guid="{5DB0BE39-F438-42AB-B346-30CF933BC086}" dateTime="2020-05-06T16:02:59" maxSheetId="2" userName="Елена И. Комогорцева" r:id="rId122" minRId="368">
    <sheetIdMap count="1">
      <sheetId val="1"/>
    </sheetIdMap>
  </header>
  <header guid="{76C5F973-AAF5-44D5-AB08-C18DDF111216}" dateTime="2020-05-06T16:03:44" maxSheetId="2" userName="Оксана Д. Скрябина" r:id="rId123" minRId="369">
    <sheetIdMap count="1">
      <sheetId val="1"/>
    </sheetIdMap>
  </header>
  <header guid="{F62FDA02-3CFE-4B03-8ED3-255FF3BE0141}" dateTime="2020-05-06T16:07:29" maxSheetId="2" userName="Елена И. Комогорцева" r:id="rId124" minRId="370">
    <sheetIdMap count="1">
      <sheetId val="1"/>
    </sheetIdMap>
  </header>
  <header guid="{C74D76DC-B279-47DA-B7E7-2FA272CADEB7}" dateTime="2020-05-06T16:20:09" maxSheetId="2" userName="Александра Н. Ридинтер" r:id="rId125" minRId="371">
    <sheetIdMap count="1">
      <sheetId val="1"/>
    </sheetIdMap>
  </header>
  <header guid="{48E38FE6-1923-436C-8F89-8745E4BC0B60}" dateTime="2020-05-06T16:20:34" maxSheetId="2" userName="Оксана Д. Скрябина" r:id="rId126" minRId="375">
    <sheetIdMap count="1">
      <sheetId val="1"/>
    </sheetIdMap>
  </header>
  <header guid="{82245170-738F-40CB-9685-9DE5A6EBD10B}" dateTime="2020-05-06T16:20:51" maxSheetId="2" userName="Оксана Д. Скрябина" r:id="rId127">
    <sheetIdMap count="1">
      <sheetId val="1"/>
    </sheetIdMap>
  </header>
  <header guid="{FFF4155C-C156-4504-B864-B300FEED65A6}" dateTime="2020-05-06T16:21:57" maxSheetId="2" userName="Оксана Д. Скрябина" r:id="rId128" minRId="376">
    <sheetIdMap count="1">
      <sheetId val="1"/>
    </sheetIdMap>
  </header>
  <header guid="{2C6C625F-F365-4429-9062-6E8B5BE56BA5}" dateTime="2020-05-06T16:31:02" maxSheetId="2" userName="Оксана Д. Скрябина" r:id="rId129" minRId="377">
    <sheetIdMap count="1">
      <sheetId val="1"/>
    </sheetIdMap>
  </header>
  <header guid="{BF21A1AC-8814-4E85-AC2D-E486561B80B5}" dateTime="2020-05-06T16:51:35" maxSheetId="2" userName="Оксана Д. Скрябина" r:id="rId130" minRId="382">
    <sheetIdMap count="1">
      <sheetId val="1"/>
    </sheetIdMap>
  </header>
  <header guid="{5D734F0B-15AB-48E0-BD29-600107FFD7DE}" dateTime="2020-05-06T16:57:13" maxSheetId="2" userName="Оксана Д. Скрябина" r:id="rId131" minRId="383" maxRId="384">
    <sheetIdMap count="1">
      <sheetId val="1"/>
    </sheetIdMap>
  </header>
  <header guid="{4D30A825-A87F-4491-96B5-7BE46DE8C414}" dateTime="2020-05-06T16:58:46" maxSheetId="2" userName="Оксана Д. Скрябина" r:id="rId132" minRId="389">
    <sheetIdMap count="1">
      <sheetId val="1"/>
    </sheetIdMap>
  </header>
  <header guid="{57619764-3544-4081-9878-2B01866B8DE9}" dateTime="2020-05-06T16:59:07" maxSheetId="2" userName="Оксана Д. Скрябина" r:id="rId133" minRId="390">
    <sheetIdMap count="1">
      <sheetId val="1"/>
    </sheetIdMap>
  </header>
  <header guid="{2518AD30-0A9B-444D-938A-F200B5F13891}" dateTime="2020-05-06T17:01:29" maxSheetId="2" userName="Оксана Д. Скрябина" r:id="rId134" minRId="391">
    <sheetIdMap count="1">
      <sheetId val="1"/>
    </sheetIdMap>
  </header>
  <header guid="{CDC52165-FEC5-41BB-B765-15589FE562E7}" dateTime="2020-05-06T17:03:43" maxSheetId="2" userName="Оксана Д. Скрябина" r:id="rId135" minRId="392">
    <sheetIdMap count="1">
      <sheetId val="1"/>
    </sheetIdMap>
  </header>
  <header guid="{979CF099-1C74-4F0B-B8A4-50FAD6CAAA62}" dateTime="2020-05-06T17:04:54" maxSheetId="2" userName="Оксана Д. Скрябина" r:id="rId136" minRId="393">
    <sheetIdMap count="1">
      <sheetId val="1"/>
    </sheetIdMap>
  </header>
  <header guid="{E2FDB8A3-51F8-4AA5-AD7F-78755425EE06}" dateTime="2020-05-06T17:06:28" maxSheetId="2" userName="Оксана Д. Скрябина" r:id="rId137" minRId="394">
    <sheetIdMap count="1">
      <sheetId val="1"/>
    </sheetIdMap>
  </header>
  <header guid="{33652F5E-E141-40FE-B21C-F9FAE2822F11}" dateTime="2020-05-06T17:08:35" maxSheetId="2" userName="Оксана Д. Скрябина" r:id="rId138" minRId="395">
    <sheetIdMap count="1">
      <sheetId val="1"/>
    </sheetIdMap>
  </header>
  <header guid="{E7E06772-48B8-4648-AEC7-B21F40E5437F}" dateTime="2020-05-06T17:13:31" maxSheetId="2" userName="Оксана Д. Скрябина" r:id="rId139" minRId="396">
    <sheetIdMap count="1">
      <sheetId val="1"/>
    </sheetIdMap>
  </header>
  <header guid="{5E9ACEAF-12C9-4479-84BC-3D25A15A003B}" dateTime="2020-05-06T17:16:14" maxSheetId="2" userName="Оксана Д. Скрябина" r:id="rId140" minRId="397">
    <sheetIdMap count="1">
      <sheetId val="1"/>
    </sheetIdMap>
  </header>
  <header guid="{E6FF687D-0843-4D4D-8C0B-B22279085598}" dateTime="2020-05-06T17:34:33" maxSheetId="2" userName="Оксана Д. Скрябина" r:id="rId141" minRId="398">
    <sheetIdMap count="1">
      <sheetId val="1"/>
    </sheetIdMap>
  </header>
  <header guid="{17857942-0BE5-481E-93EB-CC9184F6AC88}" dateTime="2020-05-06T17:37:43" maxSheetId="2" userName="Оксана Д. Скрябина" r:id="rId142" minRId="399">
    <sheetIdMap count="1">
      <sheetId val="1"/>
    </sheetIdMap>
  </header>
  <header guid="{2652833B-ADCA-4B27-92FF-1CD10522FAFB}" dateTime="2020-05-06T17:47:59" maxSheetId="2" userName="Оксана Д. Скрябина" r:id="rId143" minRId="400">
    <sheetIdMap count="1">
      <sheetId val="1"/>
    </sheetIdMap>
  </header>
  <header guid="{2A57ABCD-1E8D-43D7-AA4D-91A7461C439C}" dateTime="2020-05-06T17:50:07" maxSheetId="2" userName="Оксана Д. Скрябина" r:id="rId144" minRId="401">
    <sheetIdMap count="1">
      <sheetId val="1"/>
    </sheetIdMap>
  </header>
  <header guid="{53C781E4-0CAD-4EFF-B3F3-8C8A65117760}" dateTime="2020-05-06T17:50:39" maxSheetId="2" userName="Оксана Д. Скрябина" r:id="rId145" minRId="402">
    <sheetIdMap count="1">
      <sheetId val="1"/>
    </sheetIdMap>
  </header>
  <header guid="{993AAEFD-DB8B-4553-8A98-3DF534D532FB}" dateTime="2020-05-07T09:27:04" maxSheetId="2" userName="Константин А. Бобылев" r:id="rId146" minRId="403">
    <sheetIdMap count="1">
      <sheetId val="1"/>
    </sheetIdMap>
  </header>
  <header guid="{26C28AE7-99DE-440E-B657-B1EEF5CD3B0C}" dateTime="2020-05-07T09:30:42" maxSheetId="2" userName="Константин А. Бобылев" r:id="rId147" minRId="407">
    <sheetIdMap count="1">
      <sheetId val="1"/>
    </sheetIdMap>
  </header>
  <header guid="{EA0A15CD-D1A5-46DC-95E4-86B25F2F0DEE}" dateTime="2020-05-07T09:36:10" maxSheetId="2" userName="Константин А. Бобылев" r:id="rId148" minRId="411">
    <sheetIdMap count="1">
      <sheetId val="1"/>
    </sheetIdMap>
  </header>
  <header guid="{506C66E3-C68C-4DCA-8DC4-C5B4C6219613}" dateTime="2020-05-07T09:44:25" maxSheetId="2" userName="Ольга С. Цыганова" r:id="rId149">
    <sheetIdMap count="1">
      <sheetId val="1"/>
    </sheetIdMap>
  </header>
  <header guid="{9DDDE7D6-E03E-4AFA-B687-58425847A5B9}" dateTime="2020-05-07T09:47:47" maxSheetId="2" userName="Константин А. Бобылев" r:id="rId150" minRId="415" maxRId="416">
    <sheetIdMap count="1">
      <sheetId val="1"/>
    </sheetIdMap>
  </header>
  <header guid="{4DF7B699-E1F0-4D64-8602-B39ADC025F84}" dateTime="2020-05-07T09:55:20" maxSheetId="2" userName="Ольга С. Цыганова" r:id="rId151" minRId="417">
    <sheetIdMap count="1">
      <sheetId val="1"/>
    </sheetIdMap>
  </header>
  <header guid="{4A0287CA-8550-4204-A081-312CF5E1DACE}" dateTime="2020-05-07T10:03:46" maxSheetId="2" userName="Вишницкая Ольга Анатольевна" r:id="rId152" minRId="421">
    <sheetIdMap count="1">
      <sheetId val="1"/>
    </sheetIdMap>
  </header>
  <header guid="{7213231E-B849-473D-83A5-FCBDDD3159F3}" dateTime="2020-05-07T10:06:11" maxSheetId="2" userName="Ольга С. Цыганова" r:id="rId153" minRId="425">
    <sheetIdMap count="1">
      <sheetId val="1"/>
    </sheetIdMap>
  </header>
  <header guid="{26F741F6-5363-4715-9875-BE8F4AF259D0}" dateTime="2020-05-07T10:08:35" maxSheetId="2" userName="Вишницкая Ольга Анатольевна" r:id="rId154" minRId="426">
    <sheetIdMap count="1">
      <sheetId val="1"/>
    </sheetIdMap>
  </header>
  <header guid="{15D44998-E444-4E6A-96AB-698FE178B04D}" dateTime="2020-05-07T10:11:04" maxSheetId="2" userName="Ольга С. Цыганова" r:id="rId155" minRId="427">
    <sheetIdMap count="1">
      <sheetId val="1"/>
    </sheetIdMap>
  </header>
  <header guid="{3F938589-F40B-4C1A-8890-CBE2A25F9E5E}" dateTime="2020-05-07T10:12:16" maxSheetId="2" userName="Ольга С. Цыганова" r:id="rId156" minRId="428">
    <sheetIdMap count="1">
      <sheetId val="1"/>
    </sheetIdMap>
  </header>
  <header guid="{8EDC054C-48D7-4B5A-B110-9E9FCE6DC1BF}" dateTime="2020-05-07T10:13:02" maxSheetId="2" userName="Ольга С. Цыганова" r:id="rId157" minRId="429">
    <sheetIdMap count="1">
      <sheetId val="1"/>
    </sheetIdMap>
  </header>
  <header guid="{71F80C9A-4C49-454B-89F8-50E9D8366AA3}" dateTime="2020-05-07T10:16:47" maxSheetId="2" userName="Ольга С. Цыганова" r:id="rId158" minRId="430">
    <sheetIdMap count="1">
      <sheetId val="1"/>
    </sheetIdMap>
  </header>
  <header guid="{AC65F9BC-232F-40DB-8EEF-F767B71F6C0A}" dateTime="2020-05-07T10:17:22" maxSheetId="2" userName="Ольга С. Цыганова" r:id="rId159" minRId="431">
    <sheetIdMap count="1">
      <sheetId val="1"/>
    </sheetIdMap>
  </header>
  <header guid="{C5F96F12-7421-45FD-BD87-872A2473DDBB}" dateTime="2020-05-07T10:18:09" maxSheetId="2" userName="Ольга С. Цыганова" r:id="rId160" minRId="432">
    <sheetIdMap count="1">
      <sheetId val="1"/>
    </sheetIdMap>
  </header>
  <header guid="{9A6EB4B4-CC0D-41DC-B103-BD21C2916F85}" dateTime="2020-05-07T10:34:22" maxSheetId="2" userName="Людмила Л. Панова" r:id="rId161" minRId="433">
    <sheetIdMap count="1">
      <sheetId val="1"/>
    </sheetIdMap>
  </header>
  <header guid="{3E07754E-44EA-441E-B9BD-6B866C12AB31}" dateTime="2020-05-07T12:02:42" maxSheetId="2" userName="Вишницкая Ольга Анатольевна" r:id="rId162" minRId="437">
    <sheetIdMap count="1">
      <sheetId val="1"/>
    </sheetIdMap>
  </header>
  <header guid="{8B3055F1-A229-403A-A478-3C7E896A590C}" dateTime="2020-05-07T12:07:06" maxSheetId="2" userName="Вишницкая Ольга Анатольевна" r:id="rId163" minRId="438">
    <sheetIdMap count="1">
      <sheetId val="1"/>
    </sheetIdMap>
  </header>
  <header guid="{AB16A914-84B5-414A-8D9D-BCCAEBC9286D}" dateTime="2020-05-07T12:10:00" maxSheetId="2" userName="Вишницкая Ольга Анатольевна" r:id="rId164" minRId="439">
    <sheetIdMap count="1">
      <sheetId val="1"/>
    </sheetIdMap>
  </header>
  <header guid="{D6FC8DAA-1F69-4B2E-9DEE-02FA3CED8415}" dateTime="2020-05-07T12:15:32" maxSheetId="2" userName="Вишницкая Ольга Анатольевна" r:id="rId165" minRId="440">
    <sheetIdMap count="1">
      <sheetId val="1"/>
    </sheetIdMap>
  </header>
  <header guid="{5D39DEFB-7E9C-4A07-AA17-A25BD1D8A7BE}" dateTime="2020-05-07T12:21:06" maxSheetId="2" userName="Вишницкая Ольга Анатольевна" r:id="rId166" minRId="444" maxRId="445">
    <sheetIdMap count="1">
      <sheetId val="1"/>
    </sheetIdMap>
  </header>
  <header guid="{E533AD9A-F8D9-4EA4-A4B4-2145CEE2C030}" dateTime="2020-05-07T12:37:54" maxSheetId="2" userName="Вишницкая Ольга Анатольевна" r:id="rId167" minRId="446">
    <sheetIdMap count="1">
      <sheetId val="1"/>
    </sheetIdMap>
  </header>
  <header guid="{9C5B3636-B75B-496D-8083-62E918BEE94D}" dateTime="2020-05-07T12:42:34" maxSheetId="2" userName="Вишницкая Ольга Анатольевна" r:id="rId168" minRId="447">
    <sheetIdMap count="1">
      <sheetId val="1"/>
    </sheetIdMap>
  </header>
  <header guid="{456A3963-D7E5-4765-B2E2-95DFAC7E1802}" dateTime="2020-05-07T12:46:38" maxSheetId="2" userName="Людмила Л. Панова" r:id="rId169" minRId="448">
    <sheetIdMap count="1">
      <sheetId val="1"/>
    </sheetIdMap>
  </header>
  <header guid="{EA411D60-C339-4628-A4A7-89FBB8E454B1}" dateTime="2020-05-07T16:30:26" maxSheetId="2" userName="Ольга С. Цыганова" r:id="rId170">
    <sheetIdMap count="1">
      <sheetId val="1"/>
    </sheetIdMap>
  </header>
  <header guid="{C270A772-B990-4D4C-85C8-AF66767F5524}" dateTime="2020-05-07T16:46:14" maxSheetId="2" userName="Людмила Л. Панова" r:id="rId171" minRId="452">
    <sheetIdMap count="1">
      <sheetId val="1"/>
    </sheetIdMap>
  </header>
  <header guid="{6FCE65AB-F33A-407E-8BB7-D122628EB72F}" dateTime="2020-05-08T08:58:06" maxSheetId="2" userName="Оксана Д. Скрябина" r:id="rId172" minRId="453">
    <sheetIdMap count="1">
      <sheetId val="1"/>
    </sheetIdMap>
  </header>
  <header guid="{6133672B-34DB-4140-A3A1-A00883B79BF3}" dateTime="2020-05-08T09:00:38" maxSheetId="2" userName="Оксана Д. Скрябина" r:id="rId173">
    <sheetIdMap count="1">
      <sheetId val="1"/>
    </sheetIdMap>
  </header>
  <header guid="{9B6E6C64-A5E6-4D9E-A1CA-D2478C551668}" dateTime="2020-05-08T09:01:56" maxSheetId="2" userName="Елена И. Комогорцева" r:id="rId174" minRId="458">
    <sheetIdMap count="1">
      <sheetId val="1"/>
    </sheetIdMap>
  </header>
  <header guid="{CBDCF2C0-C20B-4EB4-8ED5-9D127409B394}" dateTime="2020-05-08T09:02:01" maxSheetId="2" userName="Оксана Д. Скрябина" r:id="rId175">
    <sheetIdMap count="1">
      <sheetId val="1"/>
    </sheetIdMap>
  </header>
  <header guid="{0901D1F0-0F05-4111-BC80-8107CBC605E8}" dateTime="2020-05-08T09:04:01" maxSheetId="2" userName="Оксана Д. Скрябина" r:id="rId176">
    <sheetIdMap count="1">
      <sheetId val="1"/>
    </sheetIdMap>
  </header>
  <header guid="{726C7783-5883-451D-AC94-4BFFFDE0867A}" dateTime="2020-05-08T09:04:12" maxSheetId="2" userName="Оксана Д. Скрябина" r:id="rId177">
    <sheetIdMap count="1">
      <sheetId val="1"/>
    </sheetIdMap>
  </header>
  <header guid="{F4A12EDD-D086-4CA2-AA08-089947F266D6}" dateTime="2020-05-08T09:37:59" maxSheetId="2" userName="Александра Н. Ридинтер" r:id="rId178">
    <sheetIdMap count="1">
      <sheetId val="1"/>
    </sheetIdMap>
  </header>
  <header guid="{65A7B5C5-77DC-44A6-AD8A-0E1DBF0F00A2}" dateTime="2020-05-08T09:38:16" maxSheetId="2" userName="Людмила Л. Панова" r:id="rId179" minRId="477">
    <sheetIdMap count="1">
      <sheetId val="1"/>
    </sheetIdMap>
  </header>
  <header guid="{1F727FF3-94B2-4DA6-AB3A-38E3C793C34E}" dateTime="2020-05-08T09:43:39" maxSheetId="2" userName="Людмила Л. Панова" r:id="rId180" minRId="481">
    <sheetIdMap count="1">
      <sheetId val="1"/>
    </sheetIdMap>
  </header>
  <header guid="{0F61A7D0-CC54-4358-A6E1-89F3C73F2F96}" dateTime="2020-05-08T09:47:26" maxSheetId="2" userName="Людмила Л. Панова" r:id="rId181" minRId="482" maxRId="483">
    <sheetIdMap count="1">
      <sheetId val="1"/>
    </sheetIdMap>
  </header>
  <header guid="{CBBFDC49-51FF-4CE6-B6DC-3B83643AC616}" dateTime="2020-05-08T09:52:58" maxSheetId="2" userName="Людмила Л. Панова" r:id="rId182" minRId="484">
    <sheetIdMap count="1">
      <sheetId val="1"/>
    </sheetIdMap>
  </header>
  <header guid="{79B9543D-4CC3-49CD-9B68-074EA986D3C8}" dateTime="2020-05-08T10:30:12" maxSheetId="2" userName="Людмила Л. Панова" r:id="rId183" minRId="485">
    <sheetIdMap count="1">
      <sheetId val="1"/>
    </sheetIdMap>
  </header>
  <header guid="{7C299051-145D-435F-9EF6-93F23DBCC980}" dateTime="2020-05-08T10:54:28" maxSheetId="2" userName="Людмила Л. Панова" r:id="rId184" minRId="489">
    <sheetIdMap count="1">
      <sheetId val="1"/>
    </sheetIdMap>
  </header>
  <header guid="{885E0185-275A-4A3C-B55D-ADABFA01616E}" dateTime="2020-05-08T10:55:43" maxSheetId="2" userName="Людмила Л. Панова" r:id="rId185" minRId="490">
    <sheetIdMap count="1">
      <sheetId val="1"/>
    </sheetIdMap>
  </header>
  <header guid="{48FB8487-BA0A-47C0-B565-6D7652605A42}" dateTime="2020-05-08T10:56:38" maxSheetId="2" userName="Людмила Л. Панова" r:id="rId186">
    <sheetIdMap count="1">
      <sheetId val="1"/>
    </sheetIdMap>
  </header>
  <header guid="{2C130EF3-08BE-454D-B54D-603AB9D5748C}" dateTime="2020-05-08T11:04:07" maxSheetId="2" userName="Danil P. Yanukov" r:id="rId187" minRId="491" maxRId="578">
    <sheetIdMap count="1">
      <sheetId val="1"/>
    </sheetIdMap>
  </header>
  <header guid="{12D53A33-CE4B-4AE1-AF65-5358C0D7BAC9}" dateTime="2020-05-28T10:51:43" maxSheetId="2" userName="Anna" r:id="rId188">
    <sheetIdMap count="1">
      <sheetId val="1"/>
    </sheetIdMap>
  </header>
  <header guid="{82B4A797-49C2-4021-B05A-A7DDFAF283C6}" dateTime="2020-05-28T11:21:39" maxSheetId="2" userName="Natalya" r:id="rId189" minRId="585" maxRId="825">
    <sheetIdMap count="1">
      <sheetId val="1"/>
    </sheetIdMap>
  </header>
  <header guid="{0BCD7992-ABC9-4A76-A46A-BF8EB69C1182}" dateTime="2020-05-29T11:08:06" maxSheetId="2" userName="Natalya" r:id="rId190" minRId="830" maxRId="838">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85" sId="1">
    <oc r="A2" t="inlineStr">
      <is>
        <t xml:space="preserve"> РАСПРЕДЕЛЕНИЕ БЮДЖЕТНЫХ АССИГНОВАНИЙ
городского округа "Город Южно-Сахалинск" за 2019 год  разделам, подразделам, целевым статьям, группам (группам и подгруппам) видов расходов функциональной классификации расходов бюджета Российской Федерации                                        </t>
      </is>
    </oc>
    <nc r="A2" t="inlineStr">
      <is>
        <t xml:space="preserve"> РАСПРЕДЕЛЕНИЕ БЮДЖЕТНЫХ АССИГНОВАНИЙ
бюджета Тернейского муниципального района  за 2019 год  разделам, подразделам, целевым статьям, группам (группам и подгруппам) видов расходов функциональной классификации расходов бюджета Российской Федерации                                        </t>
      </is>
    </nc>
  </rcc>
  <rcc rId="586" sId="1">
    <oc r="G1" t="inlineStr">
      <is>
        <t xml:space="preserve">Информация к отчету об исполнении  
бюджета городского округа
 "Город Южно-Сахалинск" за 2019 год </t>
      </is>
    </oc>
    <nc r="G1" t="inlineStr">
      <is>
        <t xml:space="preserve">Информация к отчету об исполнении  
бюджета Тернейского муниципального района  за 2019 год </t>
      </is>
    </nc>
  </rcc>
  <rcc rId="587" sId="1">
    <o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сумме 1 224,0 тыс. рублей; 
-увеличения за счёт перераспределения бюджетных ассигнований местного бюджета между кодами бюджетной классификации расходов в сумме 8803,8 тыс. рублей в связи с ликвидацией МКУ "Управление делами Городской Думы города Южно-Сахалинска".</t>
      </is>
    </oc>
    <nc r="G7"/>
  </rcc>
  <rcc rId="588" sId="1">
    <oc r="G8" t="inlineStr">
      <is>
        <t xml:space="preserve">Фактическое исполнение выше первоначального плана на 3 490,0 тыс. рублей или на 0,6 процента, за счет:  
-увеличения собственных средств бюджета городского округа и перераспределением бюджетных ассигнований между кодами бюджетной классификации; 
-увеличения бюджетных ассигнований в объеме 2 183,5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oc>
    <nc r="G8"/>
  </rcc>
  <rcc rId="589" sId="1">
    <oc r="G9" t="inlineStr">
      <is>
        <t>Средства не освоены, в связи с тем, что списки присяжных заседателей были составлены в 2018 году, дополнительного набора в 2019 году не было, списки остаются актуальными на сегодняшний день и нет необходимости их изменять, в связи с чем отсутствует потребность в данных средствах.</t>
      </is>
    </oc>
    <nc r="G9"/>
  </rcc>
  <rcc rId="590" sId="1">
    <oc r="G10" t="inlineStr">
      <is>
        <t>Фактическое исполнение выше первоначального плана на 3 841,0 тыс. рублей или на 3,3 процента, за счет:  
-увеличения фактических расходов в объеме  180,8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-увеличения за счёт перераспределения бюджетных ассигнований местного бюджета между кодами бюджетной классификации расходов.</t>
      </is>
    </oc>
    <nc r="G10"/>
  </rcc>
  <rcc rId="591" sId="1">
    <oc r="G11" t="inlineStr">
      <is>
        <t xml:space="preserve">Фактическое исполнение ниже первоначального плана на 7 491,3 тыс. рублей, за счет экономии средств, выделенных на финансирование подготовки и проведения в 2019 году выборов депутатов Городской Думы города Южно-Сахалинска шестого созыва. </t>
      </is>
    </oc>
    <nc r="G11"/>
  </rcc>
  <rcc rId="592" sId="1">
    <oc r="G12" t="inlineStr">
      <is>
        <t>По данному подразделу отражается нераспределенный остаток средств резервного фонда. В ходе исполнения бюджета ассигнования резервного фонда перераспределяются по главным распорядителям бюджетных средств в соответствии с принимаемыми постановлениями администрации города.</t>
      </is>
    </oc>
    <nc r="G12"/>
  </rcc>
  <rcc rId="593" sId="1">
    <o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 для Администрация города (МКУ "Агентство по развитию города Южно-Сахалинска") в сумме 2 954,2 тыс. рублей на подготовку и размещение информации о деятельности администрации города, закупку оборудования и проведение социологических опросов, на оплату услуг по предоставлению демонстрационных поверхностей рекламных конструкций; для ДАиГ 4 280,1 тыс. рублей на судебные расходы; для ДГХ 7 843,1 тыс. рублей на исполнение судебных актов;</t>
        </r>
        <r>
          <rPr>
            <sz val="10"/>
            <color rgb="FFFF0000"/>
            <rFont val="Times New Roman"/>
            <family val="1"/>
            <charset val="204"/>
          </rPr>
          <t xml:space="preserve">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15039,9 тыс. рублей для обеспечения деятельности МКУ "Управления капитального строительства";</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108,5 тыс. рублей для обеспечения деятельности МКУ "Управления дорожного хозяйства и благоустройства";</t>
        </r>
        <r>
          <rPr>
            <sz val="10"/>
            <color rgb="FFFF0000"/>
            <rFont val="Times New Roman"/>
            <family val="1"/>
            <charset val="204"/>
          </rPr>
          <t xml:space="preserve">
- непрограммные расходы
</t>
        </r>
      </is>
    </oc>
    <nc r="G13"/>
  </rcc>
  <rcc rId="594" sId="1">
    <oc r="G16" t="inlineStr">
      <is>
        <r>
          <rPr>
            <sz val="10"/>
            <rFont val="Times New Roman"/>
            <family val="1"/>
            <charset val="204"/>
          </rPr>
          <t>Фактическое исполнение ниже первоначального плана на 14427,9 тыс. рублей или на 6,8 процента, за счет уменьшения бюджетных ассигнований по фонду оплаты труда МКУ "ГОиЧС" исходя из фактических начислений.</t>
        </r>
        <r>
          <rPr>
            <sz val="10"/>
            <color rgb="FFFF0000"/>
            <rFont val="Times New Roman"/>
            <family val="1"/>
            <charset val="204"/>
          </rPr>
          <t xml:space="preserve">
</t>
        </r>
      </is>
    </oc>
    <nc r="G16"/>
  </rcc>
  <rcc rId="595" sId="1">
    <oc r="G17" t="inlineStr">
      <is>
        <t>Фактическое исполнение выше первоначального плана на 1 824,6 тыс. рублей или на 13,2 процента за счет  увеличения бюджетных ассигнований за счет средств резервного фонда администрации города на материально-техническое обеспечение мероприятий по контролю за соблюдением норм и правил благоустройства на территории городского округа "Город Южно-Сахалинск".</t>
      </is>
    </oc>
    <nc r="G17"/>
  </rcc>
  <rcc rId="596" sId="1">
    <oc r="G19" t="inlineStr">
      <is>
        <r>
          <rPr>
            <sz val="10"/>
            <rFont val="Times New Roman"/>
            <family val="1"/>
            <charset val="204"/>
          </rPr>
          <t>Фактическое исполнение выше первоначального плана на 8 815,6 тыс. рублей или на 33,7 процента, за счет:</t>
        </r>
        <r>
          <rPr>
            <sz val="10"/>
            <color rgb="FFFF0000"/>
            <rFont val="Times New Roman"/>
            <family val="1"/>
            <charset val="204"/>
          </rPr>
          <t xml:space="preserve">
</t>
        </r>
        <r>
          <rPr>
            <sz val="10"/>
            <rFont val="Times New Roman"/>
            <family val="1"/>
            <charset val="204"/>
          </rPr>
          <t xml:space="preserve">-увеличения объема бюджетных ассигнований субвенций из областного бюджета в общем объеме на 462,7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5 352,9 тыс. руб.;   </t>
        </r>
        <r>
          <rPr>
            <sz val="10"/>
            <color rgb="FFFF0000"/>
            <rFont val="Times New Roman"/>
            <family val="1"/>
            <charset val="204"/>
          </rPr>
          <t xml:space="preserve">                                                                                                                        
</t>
        </r>
        <r>
          <rPr>
            <sz val="10"/>
            <rFont val="Times New Roman"/>
            <family val="1"/>
            <charset val="204"/>
          </rPr>
          <t>- увеличения бюджетных ассигнований, выделенных из резервного фонда администрации города,  для Департамента культуры в сумме 3000,0 тыс. рублей на  трудоустройство несовершеннолетних.</t>
        </r>
        <r>
          <rPr>
            <sz val="10"/>
            <color rgb="FFFF0000"/>
            <rFont val="Times New Roman"/>
            <family val="1"/>
            <charset val="204"/>
          </rPr>
          <t xml:space="preserve">
                        </t>
        </r>
      </is>
    </oc>
    <nc r="G19"/>
  </rcc>
  <rcc rId="597" sId="1">
    <oc r="G20" t="inlineStr">
      <is>
        <t>Фактическое исполнение выше первоначального плана на 16 977,2 тыс. рублей или на 198,9 процентов, в связи с увеличением бюджетных ассигнований за счет средств субсидии из областного бюджета на проведение мероприятий по поддержке садоводческих, огороднических и дачных некоммерческих объединений.</t>
      </is>
    </oc>
    <nc r="G20"/>
  </rcc>
  <rcc rId="598" sId="1">
    <oc r="G21" t="inlineStr">
      <is>
        <t>Фактическое исполнение выше первоначального плана на 35 417,5 тыс. рублей или на 124,2 процента, в связи с увеличением бюджетных ассигнований за счет средств субсидии из областного бюджета на 669,9 тыс. рублей и местного бюджета в сумме 34 747,6 тыс.рублей.
Бюджетные ассигнования направлены на финансирование мероприятий по восстановлению и экологической реабилитации водных объектов.</t>
      </is>
    </oc>
    <nc r="G21"/>
  </rcc>
  <rcc rId="599" sId="1">
    <oc r="G22" t="inlineStr">
      <is>
        <r>
          <rPr>
            <sz val="10"/>
            <color theme="1"/>
            <rFont val="Times New Roman"/>
            <family val="1"/>
            <charset val="204"/>
          </rPr>
          <t xml:space="preserve">Фактическое исполнение выше первоначального плана на 334 925,5 тыс. рублей или на 164,2 процента, за счёт: </t>
        </r>
        <r>
          <rPr>
            <sz val="10"/>
            <color rgb="FFFF0000"/>
            <rFont val="Times New Roman"/>
            <family val="1"/>
            <charset val="204"/>
          </rPr>
          <t xml:space="preserve">
 </t>
        </r>
        <r>
          <rPr>
            <sz val="10"/>
            <color theme="1"/>
            <rFont val="Times New Roman"/>
            <family val="1"/>
            <charset val="204"/>
          </rPr>
          <t xml:space="preserve">- средств областного бюджета в сумме 1 544,4 тыс. рублей субсидия в целях возмещения затрат связанных с оказанием услуг по переоборудованию автотранспорта на газомоторное топопливо;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332 938,7 тыс. рублей;
- увеличения бюджетных ассигнования за счет средств, выделенных из резервного фонда, в сумме 442,4 тыс. рублей для  предоставления субсидии  муниципальным учреждениям, находящимся  в  стадии  ликвидации,  на погашение кредиторской задолженности.
</t>
        </r>
        <r>
          <rPr>
            <sz val="10"/>
            <color rgb="FFFF0000"/>
            <rFont val="Times New Roman"/>
            <family val="1"/>
            <charset val="204"/>
          </rPr>
          <t xml:space="preserve">
</t>
        </r>
      </is>
    </oc>
    <nc r="G22"/>
  </rcc>
  <rcc rId="600" sId="1">
    <oc r="G24" t="inlineStr">
      <is>
        <r>
          <rPr>
            <sz val="10"/>
            <color theme="1"/>
            <rFont val="Times New Roman"/>
            <family val="1"/>
            <charset val="204"/>
          </rPr>
          <t>Фактическое исполнение ниже первоначального плана на 267 939,4  тыс. рублей или на 33,7 процентов, в том числе:</t>
        </r>
        <r>
          <rPr>
            <sz val="10"/>
            <color rgb="FFFF0000"/>
            <rFont val="Times New Roman"/>
            <family val="1"/>
            <charset val="204"/>
          </rPr>
          <t xml:space="preserve">
</t>
        </r>
        <r>
          <rPr>
            <sz val="10"/>
            <color theme="1"/>
            <rFont val="Times New Roman"/>
            <family val="1"/>
            <charset val="204"/>
          </rPr>
          <t xml:space="preserve">- на 120 759,4 тыс. рублей за счет уменьшения целевой субсидии из областного бюджета на обеспечение мероприятий по градостроительной деятельности;                                                                                   </t>
        </r>
        <r>
          <rPr>
            <sz val="10"/>
            <color rgb="FFFF0000"/>
            <rFont val="Times New Roman"/>
            <family val="1"/>
            <charset val="204"/>
          </rPr>
          <t xml:space="preserve">                                                                                                                                                          </t>
        </r>
        <r>
          <rPr>
            <sz val="10"/>
            <color theme="1"/>
            <rFont val="Times New Roman"/>
            <family val="1"/>
            <charset val="204"/>
          </rPr>
          <t xml:space="preserve">- на 211 522,7 тыс. рублей за счет уменьшения  собственных средств бюджета городского округа, предусмотренных на подготовку, корректировку градостроительной доекментации;   
-на 12,0 тыс. рублей за счет уменьшения собственных средств бюджета городского округа, предусмотренных на выполнение работ по освобождению (вывоз, утилизация, хранение) территории городского округа «Город Южно-Сахалинск» от бесхозяйных транспортных средств;
- на 64 354,7 тыс. рублей увеличение за счёт перераспределения бюджетных ассигнований местного бюджета между кодами бюджетной классификации расходов. 
      </t>
        </r>
        <r>
          <rPr>
            <sz val="10"/>
            <color rgb="FFFF0000"/>
            <rFont val="Times New Roman"/>
            <family val="1"/>
            <charset val="204"/>
          </rPr>
          <t xml:space="preserve">                                                                                                                                                                                                                                                                                                                                                                                                                                                                                                                                                                                                                                                                                                                                                                                                                                                                        
</t>
        </r>
      </is>
    </oc>
    <nc r="G24"/>
  </rcc>
  <rcc rId="601"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на возмещение затрат на мероприятия по благоустройству территории ТОС на конкурсной основе; на реализацию общественно значимых проектов, основанных на местных инициативах: поддержка местных инициатив и проект "Молодежный бюджет"; на приобретение специализированной техники; </t>
        </r>
        <r>
          <rPr>
            <sz val="10"/>
            <color rgb="FFFF0000"/>
            <rFont val="Times New Roman"/>
            <family val="1"/>
            <charset val="204"/>
          </rPr>
          <t xml:space="preserve">
</t>
        </r>
        <r>
          <rPr>
            <sz val="10"/>
            <rFont val="Times New Roman"/>
            <family val="1"/>
            <charset val="204"/>
          </rPr>
          <t>-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150 443,4 тыс. рублей;</t>
        </r>
        <r>
          <rPr>
            <sz val="10"/>
            <color rgb="FFFF0000"/>
            <rFont val="Times New Roman"/>
            <family val="1"/>
            <charset val="204"/>
          </rPr>
          <t xml:space="preserve">
</t>
        </r>
        <r>
          <rPr>
            <sz val="10"/>
            <rFont val="Times New Roman"/>
            <family val="1"/>
            <charset val="204"/>
          </rPr>
          <t xml:space="preserve">- увеличения бюджетных ассигнования за счет средств, выделенных из резервного фонда, в сумме 118 796,8 тыс. рублей на ликвидацию несанкционированных свалок,  подготовку к проведению праздничных мероприятий, содержание и ремонт объектов внутриквартального благоустройства, увеличение уставного фонда МУП. </t>
        </r>
        <r>
          <rPr>
            <sz val="10"/>
            <color rgb="FFFF0000"/>
            <rFont val="Times New Roman"/>
            <family val="1"/>
            <charset val="204"/>
          </rPr>
          <t xml:space="preserve">                                                                                                                                                                              
</t>
        </r>
        <r>
          <rPr>
            <sz val="10"/>
            <color theme="1"/>
            <rFont val="Times New Roman"/>
            <family val="1"/>
            <charset val="204"/>
          </rPr>
          <t xml:space="preserve"> 
</t>
        </r>
        <r>
          <rPr>
            <sz val="10"/>
            <color rgb="FFFF0000"/>
            <rFont val="Times New Roman"/>
            <family val="1"/>
            <charset val="204"/>
          </rPr>
          <t xml:space="preserve">                                                    </t>
        </r>
      </is>
    </oc>
    <nc r="G28"/>
  </rcc>
  <rcc rId="602" sId="1">
    <oc r="G29" t="inlineStr">
      <is>
        <r>
          <rPr>
            <sz val="10"/>
            <color theme="1"/>
            <rFont val="Times New Roman"/>
            <family val="1"/>
            <charset val="204"/>
          </rPr>
          <t>Фактическое исполнение выше первоначального плана на 40 364,2 тыс. рублей или на 12,5  процентов, за счет:</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320,1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4 047,0 тыс. рублей в целях выплаты работникам компенсации за неиспользованный отпуск; </t>
        </r>
        <r>
          <rPr>
            <sz val="10"/>
            <color rgb="FFFF0000"/>
            <rFont val="Times New Roman"/>
            <family val="1"/>
            <charset val="204"/>
          </rPr>
          <t xml:space="preserve">
</t>
        </r>
        <r>
          <rPr>
            <sz val="10"/>
            <rFont val="Times New Roman"/>
            <family val="1"/>
            <charset val="204"/>
          </rPr>
          <t>- увеличения за счёт перераспределения бюджетных ассигнований местного бюджета между кодами бюджетной классификации расходов в общем объёме 5 612,8 тыс. рублей;</t>
        </r>
        <r>
          <rPr>
            <sz val="10"/>
            <color rgb="FFFF0000"/>
            <rFont val="Times New Roman"/>
            <family val="1"/>
            <charset val="204"/>
          </rPr>
          <t xml:space="preserve">
</t>
        </r>
        <r>
          <rPr>
            <sz val="10"/>
            <color theme="1"/>
            <rFont val="Times New Roman"/>
            <family val="1"/>
            <charset val="204"/>
          </rPr>
          <t>- увеличения за счёт перераспределения бюджетных ассигнований местного бюджета между кодами бюджетной классификации расходов в общем объёме 10 384,3 тыс. рублей на предоставление муниципальных грантов по результатам конкурса «Лучший проект на проведение мероприятий по формированию архитектурно-художественного облика города Южно-Сахалинска»;
- увеличения бюджетных ассигнований за средств резервного фонда администрации города в сумме 20 000,0 тыс. рублей на проведение конкурсов на выполнение мероприятий по формированию архитектурно-художественного облика города Южно-Сахалинска.</t>
        </r>
      </is>
    </oc>
    <nc r="G29"/>
  </rcc>
  <rcc rId="603" sId="1">
    <oc r="G31" t="inlineStr">
      <is>
        <r>
          <rPr>
            <sz val="10"/>
            <rFont val="Times New Roman"/>
            <family val="1"/>
            <charset val="204"/>
          </rPr>
          <t>Фактическое исполнение выше первоначального плана на 2 179,8 тыс рублей или 142,2 процента за счет:
- увелечения объема бюджетных ассигнований местного бюджет в обьеме 1 288,4 предусмотренных на создание благоприятной окружающей среды на территории городского округа города Южно-Сахалинска.
 - увеличения объема бюджетных ассигнований местного бюджета в объеме 891,8 тыс. рублей на строительство "сухой" снежной свалки;
- увеличения объема бюджетных ассигнований в связи с перераспределением бюджетных ассигнований между кодами бюджетной классификации расходов.</t>
        </r>
        <r>
          <rPr>
            <sz val="10"/>
            <color theme="1"/>
            <rFont val="Times New Roman"/>
            <family val="1"/>
            <charset val="204"/>
          </rPr>
          <t xml:space="preserve">
</t>
        </r>
      </is>
    </oc>
    <nc r="G31"/>
  </rcc>
  <rcc rId="604" sId="1">
    <oc r="G33" t="inlineStr">
      <is>
        <r>
          <rPr>
            <sz val="10"/>
            <rFont val="Times New Roman"/>
            <family val="1"/>
            <charset val="204"/>
          </rPr>
          <t>Фактическое исполнение ниже первоначального плана на 227 058,0 тыс. рублей или на 4,7 процентов,  за счет уменьшения объема бюджетных ассигнований субвенций и субсидий из областного бюджета;</t>
        </r>
        <r>
          <rPr>
            <sz val="10"/>
            <color rgb="FFFF0000"/>
            <rFont val="Times New Roman"/>
            <family val="1"/>
            <charset val="204"/>
          </rPr>
          <t xml:space="preserve">
</t>
        </r>
      </is>
    </oc>
    <nc r="G33"/>
  </rcc>
  <rcc rId="605" sId="1">
    <oc r="G34" t="inlineStr">
      <is>
        <t xml:space="preserve">Фактическое исполнение выше первоначального плана на 67 070,2 тыс. рублей или на 1,2 процента, за счет:
- увеличения объема бюджетных ассигнований субвенций и субсидий из областного бюджета в общем объеме на  25 549,1 тыс. рублей;
- увеличения средств резервного фонда администрации города, выделенных для Департамента образования, на общую сумму 41 521,1 тыс. руб. </t>
      </is>
    </oc>
    <nc r="G34"/>
  </rcc>
  <rcc rId="606" sId="1">
    <oc r="G35" t="inlineStr">
      <is>
        <r>
          <rPr>
            <sz val="10"/>
            <rFont val="Times New Roman"/>
            <family val="1"/>
            <charset val="204"/>
          </rPr>
          <t>Фактическое исполнение выше первоначального плана на 18 622,1 тыс. рублей или на2,4 процента, за счет:</t>
        </r>
        <r>
          <rPr>
            <sz val="10"/>
            <color rgb="FFFF0000"/>
            <rFont val="Times New Roman"/>
            <family val="1"/>
            <charset val="204"/>
          </rPr>
          <t xml:space="preserve">
</t>
        </r>
        <r>
          <rPr>
            <sz val="10"/>
            <rFont val="Times New Roman"/>
            <family val="1"/>
            <charset val="204"/>
          </rPr>
          <t>- увеличения объема бюджетных ассигнований, выделенных из областного бюджета, в общем объеме на 9 969,9 тыс. рублей;</t>
        </r>
        <r>
          <rPr>
            <sz val="10"/>
            <color rgb="FFFF0000"/>
            <rFont val="Times New Roman"/>
            <family val="1"/>
            <charset val="204"/>
          </rPr>
          <t xml:space="preserve">
</t>
        </r>
        <r>
          <rPr>
            <sz val="10"/>
            <rFont val="Times New Roman"/>
            <family val="1"/>
            <charset val="204"/>
          </rPr>
          <t>- увеличения бюджетных ассигнований, выделенных из резервного фонда администрации города, для Департамента образования на сумму 8 652,2 тыс. рублей.</t>
        </r>
      </is>
    </oc>
    <nc r="G35"/>
  </rcc>
  <rcc rId="607" sId="1">
    <oc r="G36" t="inlineStr">
      <is>
        <t xml:space="preserve">Фактическое исполнение выше первоначального плана на 674,6 тыс. рублей или на 44,2 процента за счет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t>
      </is>
    </oc>
    <nc r="G36"/>
  </rcc>
  <rcc rId="608" sId="1">
    <oc r="G37" t="inlineStr">
      <is>
        <r>
          <rPr>
            <sz val="10"/>
            <rFont val="Times New Roman"/>
            <family val="1"/>
            <charset val="204"/>
          </rPr>
          <t>Фактическое исполнение выше первоначального плана на 4 980,9 тыс. рублей или на 5,0 процентов, за счет:
-уменьшения объема бюджетных ассигнований местного бюджета в связи с перераспределением бюджетных ассигнований между кодами бюджетной классификации расходов на сумму 1 965,1 тыс. рублей;</t>
        </r>
        <r>
          <rPr>
            <sz val="10"/>
            <color rgb="FFFF0000"/>
            <rFont val="Times New Roman"/>
            <family val="1"/>
            <charset val="204"/>
          </rPr>
          <t xml:space="preserve">
</t>
        </r>
        <r>
          <rPr>
            <sz val="10"/>
            <rFont val="Times New Roman"/>
            <family val="1"/>
            <charset val="204"/>
          </rPr>
          <t>- увеличения бюджетных ассигнований, выделенных из резервного фонда администрации города, для Департамента образования   в сумме 6 946,0 тыс. рублей на организацию  отдыха и оздоровления в лагерях дневного пребывания.</t>
        </r>
      </is>
    </oc>
    <nc r="G37"/>
  </rcc>
  <rcc rId="609" sId="1">
    <oc r="G38" t="inlineStr">
      <is>
        <t xml:space="preserve">Фактическое исполнение ниже первоначального плана на 8 367,6 тыс. рублей или на 2,4 процента, за счет:                                                                                                                          - уменьшения объема бюджетных ассигнований, выделенных из областного бюджета, в общем объеме на 2 195,0 тыс. рублей;
- уменьшения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на сумму 6 172,6тыс. рублей;
</t>
      </is>
    </oc>
    <nc r="G38"/>
  </rcc>
  <rcc rId="610" sId="1">
    <oc r="G40" t="inlineStr">
      <is>
        <t xml:space="preserve">Фактическое исполнение ниже первоначального плана на 51 944,5 тыс. рублей или на 3,6 процента за счет:                                                                                                                                                                                                                                                  
- уменьшение бюджетных ассигнований на 19 293,1 тыс. рублей за счет средств финансовой помощи из областного бюджета и доли софинансирования за счет средств местного бюджета,  на приобретение оборудования, благоустройство и капитальный ремонт учреждений культуры;                                                                                 
- увеличения бюджетных ассигнований за счет средств резервного фонда, выделенных Департаменту культуры в объеме 32 613,6 тыс. рублей 
- увеличения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уменьшения на 70 815,3 тыс. рублей за счет средств местного бюджета в связи  с перераспределением бюджетных ассигнований  между кодами бюджетной классификации расходов. </t>
      </is>
    </oc>
    <nc r="G40"/>
  </rcc>
  <rcc rId="611" sId="1">
    <oc r="G41" t="inlineStr">
      <is>
        <t xml:space="preserve">Фактическое исполнение выше первоначального плана на 1 575,0 тыс. рублей или на 2,0 процента, за счет:
-увеличения бюджетных ассигнований в объеме 366,0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-за счет выплаты компенсации за неиспользованный отпуск в сумме 1004,0 тыс. руб.;
-за счет перераспределения бюджетных ассигнований  между кодами бюджетной классификации расходов.  </t>
      </is>
    </oc>
    <nc r="G41"/>
  </rcc>
  <rcc rId="612" sId="1">
    <oc r="G44" t="inlineStr">
      <is>
        <r>
          <rPr>
            <sz val="10"/>
            <rFont val="Times New Roman"/>
            <family val="1"/>
            <charset val="204"/>
          </rPr>
          <t>Фактическое исполнение ниже первоначального плана на 720 853,1 тыс. рублей или на 30,5 процента, за счет:</t>
        </r>
        <r>
          <rPr>
            <sz val="10"/>
            <color rgb="FFFF0000"/>
            <rFont val="Times New Roman"/>
            <family val="1"/>
            <charset val="204"/>
          </rPr>
          <t xml:space="preserve">
</t>
        </r>
        <r>
          <rPr>
            <sz val="10"/>
            <rFont val="Times New Roman"/>
            <family val="1"/>
            <charset val="204"/>
          </rPr>
          <t>-  уменьшения бюджетных ассигнований на 727 000,0 тыс рублей за счет средств субсидии из областного бюджета на социальные выплаты отдельным категориям граждан для обеспечения жильём.</t>
        </r>
        <r>
          <rPr>
            <sz val="10"/>
            <color rgb="FFFF0000"/>
            <rFont val="Times New Roman"/>
            <family val="1"/>
            <charset val="204"/>
          </rPr>
          <t xml:space="preserve">
</t>
        </r>
      </is>
    </oc>
    <nc r="G44"/>
  </rcc>
  <rcc rId="613" sId="1">
    <oc r="G46" t="inlineStr">
      <is>
        <t>Предусмотренные по данной статье расходов бюджетные ассигнования исполнены в поленом объеме</t>
      </is>
    </oc>
    <nc r="G46"/>
  </rcc>
  <rcc rId="614" sId="1">
    <oc r="G47" t="inlineStr">
      <is>
        <t>Фактическое исполнение ниже первоначального плана на 6 354,5 тыс. рублей или на 13,2 процентов за счет перераспределения бюджетных ассигнований на другие цели</t>
      </is>
    </oc>
    <nc r="G47"/>
  </rcc>
  <rcc rId="615" sId="1">
    <oc r="G49" t="inlineStr">
      <is>
        <t>Фактическое исполнение ниже первоначального плана на 4  841,4 тыс. рублей или на 2,3 процента за счет:                                                                                                                       - уменьшение бюджетных ассигнований  за счет средств финансовой помощи из областного бюджета и доли софинансирования за счет средств местного бюджета;                                                                                                                                                                    - уменьшения за счёт перераспределения бюджетных ассигнований местного бюджета между кодами бюджетной классификации расходов</t>
      </is>
    </oc>
    <nc r="G49"/>
  </rcc>
  <rcc rId="616" sId="1">
    <oc r="G50" t="inlineStr">
      <is>
        <t xml:space="preserve">Фактическое исполнение ниже первоначального плана на 53 050,4 тыс. рублей или на 30,9 процента, в т. ч. за счет: 
- увеличения бюджетных ассигнований за счет средств резервного фонда администрации города, выделенных Департаменту по делам молодежи, спорту и туризму в сумме 22 670,0 тыс. рублей; 
-  уменьшение бюджетных ассигнований на 590,2 тыс. рублей  за счет средств финансовой помощи из областного бюджета и доли софинансирования за счет средств местного бюджета;                  
  - уменьшения в общем объеме 94 958,2 тыс. рублей, в том числе: средств финансовой помощи в сумме 86 440,0 тыс. рублей и средств местного бюджета в сумме 8 518,2 тыс. рублей, предусмотренные на строительство объектов спортивной направленности;                                                                                                                                                                 - увеличения на 19 828,0 тыс. рублей за счет средств местного бюджета в связи  с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t>
      </is>
    </oc>
    <nc r="G50"/>
  </rcc>
  <rcc rId="617" sId="1">
    <oc r="G51" t="inlineStr">
      <is>
        <r>
          <rPr>
            <sz val="10"/>
            <rFont val="Times New Roman"/>
            <family val="1"/>
            <charset val="204"/>
          </rPr>
          <t>Фактическое исполнение выше первоначального плана на 806,7 тыс. рублей или на 1,4 процента, за счет:</t>
        </r>
        <r>
          <rPr>
            <sz val="10"/>
            <color rgb="FFFF0000"/>
            <rFont val="Times New Roman"/>
            <family val="1"/>
            <charset val="204"/>
          </rPr>
          <t xml:space="preserve">
</t>
        </r>
        <r>
          <rPr>
            <sz val="10"/>
            <rFont val="Times New Roman"/>
            <family val="1"/>
            <charset val="204"/>
          </rPr>
          <t>-увеличения бюджетных ассигнований в объеме 354,2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-за счет выплаты компенсации за неиспользованный отпуск.</t>
        </r>
      </is>
    </oc>
    <nc r="G51"/>
  </rcc>
  <rcc rId="618" sId="1">
    <oc r="G53" t="inlineStr">
      <is>
        <t xml:space="preserve">Фактическое исполнение выше первоначального плана на 1 177,7 тыс. рублей или на 4,8 процентов, за счет:                                                                                                                                                                                                                                                                                                                                                                                                                                                                                                                                                                                                            - увеличения бюджетных ассигнований за счет средств резервного фонда администрации города, выделенных для Администрации города (МАУ "Редакция газеты «Южно-Сахалинск сегодня") в сумме 3 825,4 тыс. рублей </t>
      </is>
    </oc>
    <nc r="G53"/>
  </rcc>
  <rcc rId="619" sId="1">
    <oc r="G54" t="inlineStr">
      <is>
        <t>Фактическое исполнение выше первоначального плана на 13 691,4 тыс. рублей или на 36,0 процента, за счет:
- увеличения бюджетных ассигнований за счет увеличения собственных доходов с сумме 13 320,0 тыс. рублей;
- увеличения бюджетных ассигнований за счет средств резервного фонда администрации города, выделенных для Администрации города (МКУ "Агентство по развитию города Южно-Сахалинска") в сумме 483,0 тыс. рублей                                                                                                                                                                                                                                     - увеличения за счёт перераспределения бюджетных ассигнований местного бюджета между кодами бюджетной классификации расходов</t>
      </is>
    </oc>
    <nc r="G54"/>
  </rcc>
  <rcc rId="620" sId="1">
    <oc r="G56" t="inlineStr">
      <is>
        <t>Фактическое исполнение ниже первоначального плана на 33 261,2 тыс. рублей или  на 95,0 процентов, вследствие успешной реализации мероприятий, направленных на сбалансированность бюджета городского округа, в связи с чем, в течение отчетного периода отсутствовала необходимость в привлечении  коммерческих кредитов.</t>
      </is>
    </oc>
    <nc r="G56"/>
  </rcc>
  <rcc rId="621" sId="1" numFmtId="4">
    <oc r="C11">
      <v>79515.5</v>
    </oc>
    <nc r="C11"/>
  </rcc>
  <rcc rId="622" sId="1" numFmtId="4">
    <oc r="D11">
      <v>72024.2</v>
    </oc>
    <nc r="D11"/>
  </rcc>
  <rcc rId="623" sId="1" numFmtId="4">
    <oc r="E11">
      <v>72024.2</v>
    </oc>
    <nc r="E11"/>
  </rcc>
  <rcc rId="624" sId="1" numFmtId="4">
    <oc r="C17">
      <v>13871.1</v>
    </oc>
    <nc r="C17"/>
  </rcc>
  <rcc rId="625" sId="1" numFmtId="4">
    <oc r="D17">
      <v>15793.1</v>
    </oc>
    <nc r="D17"/>
  </rcc>
  <rcc rId="626" sId="1" numFmtId="4">
    <oc r="E17">
      <v>15695.7</v>
    </oc>
    <nc r="E17"/>
  </rcc>
  <rcc rId="627" sId="1" numFmtId="4">
    <oc r="C19">
      <v>26151</v>
    </oc>
    <nc r="C19"/>
  </rcc>
  <rcc rId="628" sId="1" numFmtId="4">
    <oc r="D19">
      <v>34967</v>
    </oc>
    <nc r="D19"/>
  </rcc>
  <rcc rId="629" sId="1" numFmtId="4">
    <oc r="E19">
      <v>34966.6</v>
    </oc>
    <nc r="E19"/>
  </rcc>
  <rcc rId="630" sId="1" numFmtId="4">
    <oc r="E20">
      <v>25511.5</v>
    </oc>
    <nc r="E20"/>
  </rcc>
  <rcc rId="631" sId="1" numFmtId="4">
    <oc r="C21">
      <v>28522</v>
    </oc>
    <nc r="C21"/>
  </rcc>
  <rcc rId="632" sId="1" numFmtId="4">
    <oc r="D21">
      <v>97152.6</v>
    </oc>
    <nc r="D21"/>
  </rcc>
  <rcc rId="633" sId="1" numFmtId="4">
    <oc r="E21">
      <v>63939.5</v>
    </oc>
    <nc r="E21"/>
  </rcc>
  <rcc rId="634" sId="1" numFmtId="4">
    <oc r="E22">
      <v>538994.5</v>
    </oc>
    <nc r="E22"/>
  </rcc>
  <rcc rId="635" sId="1" numFmtId="4">
    <oc r="C24">
      <v>795545.9</v>
    </oc>
    <nc r="C24"/>
  </rcc>
  <rcc rId="636" sId="1" numFmtId="4">
    <oc r="D24">
      <v>606675.1</v>
    </oc>
    <nc r="D24"/>
  </rcc>
  <rcc rId="637" sId="1" numFmtId="4">
    <oc r="E24">
      <v>527606.5</v>
    </oc>
    <nc r="E24"/>
  </rcc>
  <rcc rId="638" sId="1" numFmtId="4">
    <oc r="C26">
      <v>2032246.5</v>
    </oc>
    <nc r="C26"/>
  </rcc>
  <rcc rId="639" sId="1" numFmtId="4">
    <oc r="C28">
      <v>1255816.3999999999</v>
    </oc>
    <nc r="C28"/>
  </rcc>
  <rcc rId="640" sId="1" numFmtId="4">
    <oc r="D28">
      <v>1680506.9</v>
    </oc>
    <nc r="D28"/>
  </rcc>
  <rcc rId="641" sId="1" numFmtId="4">
    <oc r="E28">
      <v>1647345.5</v>
    </oc>
    <nc r="E28"/>
  </rcc>
  <rcc rId="642" sId="1" numFmtId="4">
    <oc r="C41">
      <v>79207.7</v>
    </oc>
    <nc r="C41"/>
  </rcc>
  <rcc rId="643" sId="1" numFmtId="4">
    <oc r="D41">
      <v>81124.800000000003</v>
    </oc>
    <nc r="D41"/>
  </rcc>
  <rcc rId="644" sId="1" numFmtId="4">
    <oc r="E41">
      <v>80782.7</v>
    </oc>
    <nc r="E41"/>
  </rcc>
  <rcc rId="645" sId="1" numFmtId="4">
    <oc r="C43">
      <v>31975</v>
    </oc>
    <nc r="C43"/>
  </rcc>
  <rcc rId="646" sId="1" numFmtId="4">
    <oc r="D43">
      <v>75018.399999999994</v>
    </oc>
    <nc r="D43"/>
  </rcc>
  <rcc rId="647" sId="1" numFmtId="4">
    <oc r="E43">
      <v>74854.3</v>
    </oc>
    <nc r="E43"/>
  </rcc>
  <rcc rId="648" sId="1" numFmtId="4">
    <oc r="C47">
      <v>48164.1</v>
    </oc>
    <nc r="C47"/>
  </rcc>
  <rcc rId="649" sId="1" numFmtId="4">
    <oc r="D47">
      <v>42546.8</v>
    </oc>
    <nc r="D47"/>
  </rcc>
  <rcc rId="650" sId="1" numFmtId="4">
    <oc r="E47">
      <v>41809.599999999999</v>
    </oc>
    <nc r="E47"/>
  </rcc>
  <rcc rId="651" sId="1" numFmtId="4">
    <oc r="C49">
      <v>214436.5</v>
    </oc>
    <nc r="C49"/>
  </rcc>
  <rcc rId="652" sId="1" numFmtId="4">
    <oc r="D49">
      <v>212619.9</v>
    </oc>
    <nc r="D49"/>
  </rcc>
  <rcc rId="653" sId="1" numFmtId="4">
    <oc r="E49">
      <v>209595.1</v>
    </oc>
    <nc r="E49"/>
  </rcc>
  <rcc rId="654" sId="1" numFmtId="4">
    <oc r="C51">
      <v>55916.1</v>
    </oc>
    <nc r="C51"/>
  </rcc>
  <rcc rId="655" sId="1" numFmtId="4">
    <oc r="D51">
      <v>56799.8</v>
    </oc>
    <nc r="D51"/>
  </rcc>
  <rcc rId="656" sId="1" numFmtId="4">
    <oc r="E51">
      <v>56722.8</v>
    </oc>
    <nc r="E51"/>
  </rcc>
  <rcc rId="657" sId="1" numFmtId="4">
    <oc r="C54">
      <v>38000</v>
    </oc>
    <nc r="C54"/>
  </rcc>
  <rcc rId="658" sId="1" numFmtId="4">
    <oc r="D54">
      <v>51699.4</v>
    </oc>
    <nc r="D54"/>
  </rcc>
  <rcc rId="659" sId="1" numFmtId="4">
    <oc r="E54">
      <v>51691.4</v>
    </oc>
    <nc r="E54"/>
  </rcc>
  <rrc rId="660" sId="1" ref="A49:XFD49" action="deleteRow">
    <undo index="3" exp="ref" v="1" dr="E49" r="E48" sId="1"/>
    <undo index="3" exp="ref" v="1" dr="D49" r="D48" sId="1"/>
    <undo index="3" exp="ref" v="1" dr="C49" r="C48" sId="1"/>
    <undo index="0" exp="area" ref3D="1" dr="$H$1:$I$1048576" dn="Z_5EA1C47B_39B2_4C09_9F94_47D842C8768D_.wvu.Cols" sId="1"/>
    <undo index="0" exp="area" ref3D="1" dr="$H$1:$I$1048576" dn="Z_28F72B06_6EBC_4093_A0BB_84548F5B4AEC_.wvu.Cols" sId="1"/>
    <rfmt sheetId="1" xfDxf="1" sqref="A49:XFD49" start="0" length="0">
      <dxf>
        <font>
          <sz val="10"/>
          <color rgb="FFFF0000"/>
          <name val="Times New Roman"/>
          <scheme val="none"/>
        </font>
        <alignment vertical="top" wrapText="1" readingOrder="0"/>
      </dxf>
    </rfmt>
    <rcc rId="0" sId="1" dxf="1">
      <nc r="A49" t="inlineStr">
        <is>
          <t>Физическая культура</t>
        </is>
      </nc>
      <ndxf>
        <font>
          <sz val="12"/>
          <color auto="1"/>
          <name val="Times New Roman"/>
          <scheme val="none"/>
        </font>
        <fill>
          <patternFill patternType="solid">
            <bgColor theme="0"/>
          </patternFill>
        </fill>
        <alignment horizontal="left" readingOrder="0"/>
        <border outline="0">
          <left style="thin">
            <color indexed="64"/>
          </left>
          <right style="thin">
            <color indexed="64"/>
          </right>
          <top style="thin">
            <color indexed="64"/>
          </top>
          <bottom style="thin">
            <color indexed="64"/>
          </bottom>
        </border>
      </ndxf>
    </rcc>
    <rcc rId="0" sId="1" dxf="1">
      <nc r="B49">
        <v>1101</v>
      </nc>
      <ndxf>
        <font>
          <sz val="12"/>
          <color auto="1"/>
          <name val="Times New Roman"/>
          <scheme val="none"/>
        </font>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C49"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D49"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fmt sheetId="1" sqref="E49"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cc rId="0" sId="1" dxf="1">
      <nc r="F49">
        <f>E49/C49*100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49" start="0" length="0">
      <dxf>
        <font>
          <sz val="10"/>
          <color auto="1"/>
          <name val="Times New Roman"/>
          <scheme val="none"/>
        </font>
        <border outline="0">
          <left style="thin">
            <color indexed="64"/>
          </left>
          <right style="thin">
            <color indexed="64"/>
          </right>
          <top style="thin">
            <color indexed="64"/>
          </top>
          <bottom style="thin">
            <color indexed="64"/>
          </bottom>
        </border>
      </dxf>
    </rfmt>
    <rfmt sheetId="1" sqref="H49" start="0" length="0">
      <dxf>
        <font>
          <sz val="14"/>
          <color rgb="FFFF0000"/>
          <name val="Times New Roman"/>
          <scheme val="none"/>
        </font>
        <numFmt numFmtId="164" formatCode="#,##0.0"/>
      </dxf>
    </rfmt>
    <rfmt sheetId="1" sqref="I49" start="0" length="0">
      <dxf>
        <font>
          <b/>
          <sz val="14"/>
          <color rgb="FFFF0000"/>
          <name val="Times New Roman"/>
          <scheme val="none"/>
        </font>
        <numFmt numFmtId="165" formatCode="0.0"/>
      </dxf>
    </rfmt>
    <rfmt sheetId="1" sqref="L49" start="0" length="0">
      <dxf>
        <font>
          <b/>
          <sz val="10"/>
          <color rgb="FFFF0000"/>
          <name val="Times New Roman"/>
          <scheme val="none"/>
        </font>
      </dxf>
    </rfmt>
  </rrc>
  <rrc rId="661" sId="1" ref="A53:XFD53" action="deleteRow">
    <undo index="1" exp="ref" v="1" dr="E53" r="E51" sId="1"/>
    <undo index="1" exp="ref" v="1" dr="D53" r="D51" sId="1"/>
    <undo index="1" exp="ref" v="1" dr="C53" r="C51" sId="1"/>
    <undo index="0" exp="area" ref3D="1" dr="$H$1:$I$1048576" dn="Z_5EA1C47B_39B2_4C09_9F94_47D842C8768D_.wvu.Cols" sId="1"/>
    <undo index="0" exp="area" ref3D="1" dr="$H$1:$I$1048576" dn="Z_28F72B06_6EBC_4093_A0BB_84548F5B4AEC_.wvu.Cols" sId="1"/>
    <rfmt sheetId="1" xfDxf="1" sqref="A53:XFD53" start="0" length="0">
      <dxf>
        <font>
          <sz val="10"/>
          <color rgb="FFFF0000"/>
          <name val="Times New Roman"/>
          <scheme val="none"/>
        </font>
        <alignment vertical="top" wrapText="1" readingOrder="0"/>
      </dxf>
    </rfmt>
    <rcc rId="0" sId="1" dxf="1">
      <nc r="A53" t="inlineStr">
        <is>
          <t>Другие вопросы в области средств массовой информации</t>
        </is>
      </nc>
      <ndxf>
        <font>
          <sz val="12"/>
          <color auto="1"/>
          <name val="Times New Roman"/>
          <scheme val="none"/>
        </font>
        <alignment horizontal="left" readingOrder="0"/>
        <border outline="0">
          <left style="thin">
            <color indexed="64"/>
          </left>
          <right style="thin">
            <color indexed="64"/>
          </right>
          <top style="thin">
            <color indexed="64"/>
          </top>
          <bottom style="thin">
            <color indexed="64"/>
          </bottom>
        </border>
      </ndxf>
    </rcc>
    <rcc rId="0" sId="1" dxf="1" numFmtId="30">
      <nc r="B53">
        <v>1204</v>
      </nc>
      <ndxf>
        <font>
          <sz val="12"/>
          <color auto="1"/>
          <name val="Times New Roman"/>
          <scheme val="none"/>
        </font>
        <numFmt numFmtId="30" formatCode="@"/>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C53"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D53"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fmt sheetId="1" sqref="E53"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cc rId="0" sId="1" dxf="1">
      <nc r="F53">
        <f>E53/C53*100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53" start="0" length="0">
      <dxf>
        <font>
          <sz val="10"/>
          <color auto="1"/>
          <name val="Times New Roman"/>
          <scheme val="none"/>
        </font>
        <border outline="0">
          <left style="thin">
            <color indexed="64"/>
          </left>
          <right style="thin">
            <color indexed="64"/>
          </right>
          <top style="thin">
            <color indexed="64"/>
          </top>
          <bottom style="thin">
            <color indexed="64"/>
          </bottom>
        </border>
      </dxf>
    </rfmt>
    <rfmt sheetId="1" sqref="H53" start="0" length="0">
      <dxf>
        <font>
          <sz val="14"/>
          <color rgb="FFFF0000"/>
          <name val="Times New Roman"/>
          <scheme val="none"/>
        </font>
        <numFmt numFmtId="164" formatCode="#,##0.0"/>
      </dxf>
    </rfmt>
    <rfmt sheetId="1" sqref="I53" start="0" length="0">
      <dxf>
        <font>
          <b/>
          <sz val="14"/>
          <color rgb="FFFF0000"/>
          <name val="Times New Roman"/>
          <scheme val="none"/>
        </font>
        <numFmt numFmtId="165" formatCode="0.0"/>
      </dxf>
    </rfmt>
    <rfmt sheetId="1" sqref="L53" start="0" length="0">
      <dxf>
        <font>
          <b/>
          <sz val="10"/>
          <color rgb="FFFF0000"/>
          <name val="Times New Roman"/>
          <scheme val="none"/>
        </font>
      </dxf>
    </rfmt>
  </rrc>
  <rrc rId="662" sId="1" ref="A55:XFD55" action="insertRow">
    <undo index="0" exp="area" ref3D="1" dr="$H$1:$I$1048576" dn="Z_5EA1C47B_39B2_4C09_9F94_47D842C8768D_.wvu.Cols" sId="1"/>
    <undo index="0" exp="area" ref3D="1" dr="$H$1:$I$1048576" dn="Z_28F72B06_6EBC_4093_A0BB_84548F5B4AEC_.wvu.Cols" sId="1"/>
  </rrc>
  <rrc rId="663" sId="1" ref="A55:XFD55" action="insertRow">
    <undo index="0" exp="area" ref3D="1" dr="$H$1:$I$1048576" dn="Z_5EA1C47B_39B2_4C09_9F94_47D842C8768D_.wvu.Cols" sId="1"/>
    <undo index="0" exp="area" ref3D="1" dr="$H$1:$I$1048576" dn="Z_28F72B06_6EBC_4093_A0BB_84548F5B4AEC_.wvu.Cols" sId="1"/>
  </rrc>
  <rrc rId="664" sId="1" ref="A43:XFD43" action="deleteRow">
    <undo index="0" exp="ref" v="1" dr="E43" r="E42" sId="1"/>
    <undo index="0" exp="ref" v="1" dr="D43" r="D42" sId="1"/>
    <undo index="0" exp="ref" v="1" dr="C43" r="C42" sId="1"/>
    <undo index="0" exp="area" ref3D="1" dr="$H$1:$I$1048576" dn="Z_5EA1C47B_39B2_4C09_9F94_47D842C8768D_.wvu.Cols" sId="1"/>
    <undo index="2" exp="area" ref3D="1" dr="$A$45:$XFD$45" dn="Z_4E24E538_FE14_4954_AC2C_FACCF788C9E8_.wvu.Rows" sId="1"/>
    <undo index="0" exp="area" ref3D="1" dr="$H$1:$I$1048576" dn="Z_28F72B06_6EBC_4093_A0BB_84548F5B4AEC_.wvu.Cols" sId="1"/>
    <rfmt sheetId="1" xfDxf="1" sqref="A43:XFD43" start="0" length="0">
      <dxf>
        <font>
          <sz val="10"/>
          <color rgb="FFFF0000"/>
          <name val="Times New Roman"/>
          <scheme val="none"/>
        </font>
        <alignment vertical="top" wrapText="1" readingOrder="0"/>
      </dxf>
    </rfmt>
    <rcc rId="0" sId="1" dxf="1">
      <nc r="A43" t="inlineStr">
        <is>
          <t>Пенсионное обеспечение</t>
        </is>
      </nc>
      <ndxf>
        <font>
          <sz val="12"/>
          <color auto="1"/>
          <name val="Times New Roman"/>
          <scheme val="none"/>
        </font>
        <fill>
          <patternFill patternType="solid">
            <bgColor theme="0"/>
          </patternFill>
        </fill>
        <alignment horizontal="left" readingOrder="0"/>
        <border outline="0">
          <left style="thin">
            <color indexed="64"/>
          </left>
          <right style="thin">
            <color indexed="64"/>
          </right>
          <top style="thin">
            <color indexed="64"/>
          </top>
          <bottom style="thin">
            <color indexed="64"/>
          </bottom>
        </border>
      </ndxf>
    </rcc>
    <rcc rId="0" sId="1" dxf="1">
      <nc r="B43" t="inlineStr">
        <is>
          <t>1001</t>
        </is>
      </nc>
      <ndxf>
        <font>
          <sz val="12"/>
          <color auto="1"/>
          <name val="Times New Roman"/>
          <scheme val="none"/>
        </font>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C43"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D43"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fmt sheetId="1" sqref="E43"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cc rId="0" sId="1" dxf="1">
      <nc r="F43">
        <f>E43/C43*100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43" start="0" length="0">
      <dxf>
        <border outline="0">
          <left style="thin">
            <color indexed="64"/>
          </left>
          <right style="thin">
            <color indexed="64"/>
          </right>
          <top style="thin">
            <color indexed="64"/>
          </top>
          <bottom style="thin">
            <color indexed="64"/>
          </bottom>
        </border>
      </dxf>
    </rfmt>
    <rfmt sheetId="1" sqref="H43" start="0" length="0">
      <dxf>
        <font>
          <sz val="14"/>
          <color rgb="FFFF0000"/>
          <name val="Times New Roman"/>
          <scheme val="none"/>
        </font>
        <numFmt numFmtId="164" formatCode="#,##0.0"/>
      </dxf>
    </rfmt>
    <rfmt sheetId="1" sqref="I43" start="0" length="0">
      <dxf>
        <font>
          <b/>
          <sz val="14"/>
          <color rgb="FFFF0000"/>
          <name val="Times New Roman"/>
          <scheme val="none"/>
        </font>
        <numFmt numFmtId="165" formatCode="0.0"/>
      </dxf>
    </rfmt>
    <rfmt sheetId="1" sqref="J43" start="0" length="0">
      <dxf>
        <font>
          <b/>
          <sz val="10"/>
          <color rgb="FFFF0000"/>
          <name val="Times New Roman"/>
          <scheme val="none"/>
        </font>
        <numFmt numFmtId="164" formatCode="#,##0.0"/>
      </dxf>
    </rfmt>
    <rfmt sheetId="1" sqref="L43" start="0" length="0">
      <dxf>
        <font>
          <b/>
          <sz val="10"/>
          <color rgb="FFFF0000"/>
          <name val="Times New Roman"/>
          <scheme val="none"/>
        </font>
        <numFmt numFmtId="164" formatCode="#,##0.0"/>
      </dxf>
    </rfmt>
  </rrc>
  <rrc rId="665" sId="1" ref="A46:XFD46" action="deleteRow">
    <undo index="5" exp="ref" v="1" dr="E46" r="E42" sId="1"/>
    <undo index="5" exp="ref" v="1" dr="D46" r="D42" sId="1"/>
    <undo index="5" exp="ref" v="1" dr="C46" r="C42" sId="1"/>
    <undo index="0" exp="area" ref3D="1" dr="$H$1:$I$1048576" dn="Z_5EA1C47B_39B2_4C09_9F94_47D842C8768D_.wvu.Cols" sId="1"/>
    <undo index="0" exp="area" ref3D="1" dr="$H$1:$I$1048576" dn="Z_28F72B06_6EBC_4093_A0BB_84548F5B4AEC_.wvu.Cols" sId="1"/>
    <rfmt sheetId="1" xfDxf="1" sqref="A46:XFD46" start="0" length="0">
      <dxf>
        <font>
          <sz val="10"/>
          <color rgb="FFFF0000"/>
          <name val="Times New Roman"/>
          <scheme val="none"/>
        </font>
        <alignment vertical="top" wrapText="1" readingOrder="0"/>
      </dxf>
    </rfmt>
    <rcc rId="0" sId="1" dxf="1">
      <nc r="A46" t="inlineStr">
        <is>
          <t>Другие вопросы в области социальной политики</t>
        </is>
      </nc>
      <ndxf>
        <font>
          <sz val="12"/>
          <color auto="1"/>
          <name val="Times New Roman"/>
          <scheme val="none"/>
        </font>
        <fill>
          <patternFill patternType="solid">
            <bgColor theme="0"/>
          </patternFill>
        </fill>
        <alignment horizontal="left" readingOrder="0"/>
        <border outline="0">
          <left style="thin">
            <color indexed="64"/>
          </left>
          <right style="thin">
            <color indexed="64"/>
          </right>
          <top style="thin">
            <color indexed="64"/>
          </top>
          <bottom style="thin">
            <color indexed="64"/>
          </bottom>
        </border>
      </ndxf>
    </rcc>
    <rcc rId="0" sId="1" dxf="1">
      <nc r="B46" t="inlineStr">
        <is>
          <t>1006</t>
        </is>
      </nc>
      <ndxf>
        <font>
          <sz val="12"/>
          <color auto="1"/>
          <name val="Times New Roman"/>
          <scheme val="none"/>
        </font>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C46"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D46"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fmt sheetId="1" sqref="E46"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cc rId="0" sId="1" dxf="1">
      <nc r="F46">
        <f>E46/C46*100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46" start="0" length="0">
      <dxf>
        <font>
          <sz val="10"/>
          <color auto="1"/>
          <name val="Times New Roman"/>
          <scheme val="none"/>
        </font>
        <border outline="0">
          <left style="thin">
            <color indexed="64"/>
          </left>
          <right style="thin">
            <color indexed="64"/>
          </right>
          <top style="thin">
            <color indexed="64"/>
          </top>
          <bottom style="thin">
            <color indexed="64"/>
          </bottom>
        </border>
      </dxf>
    </rfmt>
    <rfmt sheetId="1" sqref="H46" start="0" length="0">
      <dxf>
        <font>
          <sz val="14"/>
          <color rgb="FFFF0000"/>
          <name val="Times New Roman"/>
          <scheme val="none"/>
        </font>
        <numFmt numFmtId="164" formatCode="#,##0.0"/>
      </dxf>
    </rfmt>
    <rfmt sheetId="1" sqref="I46" start="0" length="0">
      <dxf>
        <font>
          <b/>
          <sz val="14"/>
          <color rgb="FFFF0000"/>
          <name val="Times New Roman"/>
          <scheme val="none"/>
        </font>
        <numFmt numFmtId="165" formatCode="0.0"/>
      </dxf>
    </rfmt>
    <rfmt sheetId="1" sqref="J46" start="0" length="0">
      <dxf>
        <font>
          <b/>
          <sz val="10"/>
          <color rgb="FFFF0000"/>
          <name val="Times New Roman"/>
          <scheme val="none"/>
        </font>
        <numFmt numFmtId="164" formatCode="#,##0.0"/>
      </dxf>
    </rfmt>
    <rfmt sheetId="1" sqref="K46" start="0" length="0">
      <dxf>
        <numFmt numFmtId="165" formatCode="0.0"/>
      </dxf>
    </rfmt>
    <rfmt sheetId="1" sqref="L46" start="0" length="0">
      <dxf>
        <font>
          <b/>
          <sz val="10"/>
          <color rgb="FFFF0000"/>
          <name val="Times New Roman"/>
          <scheme val="none"/>
        </font>
        <numFmt numFmtId="164" formatCode="#,##0.0"/>
      </dxf>
    </rfmt>
    <rfmt sheetId="1" sqref="M46" start="0" length="0">
      <dxf>
        <font>
          <b/>
          <sz val="10"/>
          <color rgb="FFFF0000"/>
          <name val="Times New Roman"/>
          <scheme val="none"/>
        </font>
      </dxf>
    </rfmt>
  </rrc>
  <rrc rId="666" sId="1" ref="A48:XFD48" action="deleteRow">
    <undo index="1" exp="ref" v="1" dr="E48" r="E46" sId="1"/>
    <undo index="1" exp="ref" v="1" dr="D48" r="D46" sId="1"/>
    <undo index="1" exp="ref" v="1" dr="C48" r="C46" sId="1"/>
    <undo index="0" exp="area" ref3D="1" dr="$H$1:$I$1048576" dn="Z_5EA1C47B_39B2_4C09_9F94_47D842C8768D_.wvu.Cols" sId="1"/>
    <undo index="0" exp="area" ref3D="1" dr="$H$1:$I$1048576" dn="Z_28F72B06_6EBC_4093_A0BB_84548F5B4AEC_.wvu.Cols" sId="1"/>
    <rfmt sheetId="1" xfDxf="1" sqref="A48:XFD48" start="0" length="0">
      <dxf>
        <font>
          <sz val="10"/>
          <color rgb="FFFF0000"/>
          <name val="Times New Roman"/>
          <scheme val="none"/>
        </font>
        <alignment vertical="top" wrapText="1" readingOrder="0"/>
      </dxf>
    </rfmt>
    <rcc rId="0" sId="1" dxf="1">
      <nc r="A48" t="inlineStr">
        <is>
          <t>Другие вопросы в области физической культуры и спорта</t>
        </is>
      </nc>
      <ndxf>
        <font>
          <sz val="12"/>
          <color auto="1"/>
          <name val="Times New Roman"/>
          <scheme val="none"/>
        </font>
        <fill>
          <patternFill patternType="solid">
            <bgColor theme="0"/>
          </patternFill>
        </fill>
        <alignment horizontal="left" readingOrder="0"/>
        <border outline="0">
          <left style="thin">
            <color indexed="64"/>
          </left>
          <right style="thin">
            <color indexed="64"/>
          </right>
          <top style="thin">
            <color indexed="64"/>
          </top>
          <bottom style="thin">
            <color indexed="64"/>
          </bottom>
        </border>
      </ndxf>
    </rcc>
    <rcc rId="0" sId="1" dxf="1">
      <nc r="B48" t="inlineStr">
        <is>
          <t>1105</t>
        </is>
      </nc>
      <ndxf>
        <font>
          <sz val="12"/>
          <color auto="1"/>
          <name val="Times New Roman"/>
          <scheme val="none"/>
        </font>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C48"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fmt sheetId="1" sqref="D48"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fmt sheetId="1" sqref="E48"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cc rId="0" sId="1" dxf="1">
      <nc r="F48">
        <f>E48/C48*100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48" start="0" length="0">
      <dxf>
        <border outline="0">
          <left style="thin">
            <color indexed="64"/>
          </left>
          <right style="thin">
            <color indexed="64"/>
          </right>
          <top style="thin">
            <color indexed="64"/>
          </top>
          <bottom style="thin">
            <color indexed="64"/>
          </bottom>
        </border>
      </dxf>
    </rfmt>
    <rfmt sheetId="1" sqref="H48" start="0" length="0">
      <dxf>
        <font>
          <sz val="14"/>
          <color rgb="FFFF0000"/>
          <name val="Times New Roman"/>
          <scheme val="none"/>
        </font>
        <numFmt numFmtId="164" formatCode="#,##0.0"/>
      </dxf>
    </rfmt>
    <rfmt sheetId="1" sqref="I48" start="0" length="0">
      <dxf>
        <font>
          <b/>
          <sz val="14"/>
          <color rgb="FFFF0000"/>
          <name val="Times New Roman"/>
          <scheme val="none"/>
        </font>
        <numFmt numFmtId="165" formatCode="0.0"/>
      </dxf>
    </rfmt>
    <rfmt sheetId="1" sqref="J48" start="0" length="0">
      <dxf>
        <numFmt numFmtId="164" formatCode="#,##0.0"/>
        <fill>
          <patternFill patternType="solid">
            <bgColor theme="0"/>
          </patternFill>
        </fill>
      </dxf>
    </rfmt>
    <rfmt sheetId="1" sqref="L48" start="0" length="0">
      <dxf>
        <font>
          <b/>
          <sz val="10"/>
          <color rgb="FFFF0000"/>
          <name val="Times New Roman"/>
          <scheme val="none"/>
        </font>
      </dxf>
    </rfmt>
  </rrc>
  <rrc rId="667" sId="1" ref="A41:XFD41" action="deleteRow">
    <undo index="1" exp="ref" v="1" dr="E41" r="E39" sId="1"/>
    <undo index="1" exp="ref" v="1" dr="D41" r="D39" sId="1"/>
    <undo index="1" exp="ref" v="1" dr="C41" r="C39" sId="1"/>
    <undo index="0" exp="area" ref3D="1" dr="$H$1:$I$1048576" dn="Z_5EA1C47B_39B2_4C09_9F94_47D842C8768D_.wvu.Cols" sId="1"/>
    <undo index="2" exp="area" ref3D="1" dr="$A$44:$XFD$44" dn="Z_4E24E538_FE14_4954_AC2C_FACCF788C9E8_.wvu.Rows" sId="1"/>
    <undo index="0" exp="area" ref3D="1" dr="$H$1:$I$1048576" dn="Z_28F72B06_6EBC_4093_A0BB_84548F5B4AEC_.wvu.Cols" sId="1"/>
    <rfmt sheetId="1" xfDxf="1" sqref="A41:XFD41" start="0" length="0">
      <dxf>
        <font>
          <sz val="10"/>
          <color rgb="FFFF0000"/>
          <name val="Times New Roman"/>
          <scheme val="none"/>
        </font>
        <alignment vertical="top" wrapText="1" readingOrder="0"/>
      </dxf>
    </rfmt>
    <rcc rId="0" sId="1" dxf="1">
      <nc r="A41" t="inlineStr">
        <is>
          <t>Другие вопросы в области культуры, кинематографии</t>
        </is>
      </nc>
      <ndxf>
        <font>
          <sz val="12"/>
          <color auto="1"/>
          <name val="Times New Roman"/>
          <scheme val="none"/>
        </font>
        <alignment horizontal="left" readingOrder="0"/>
        <border outline="0">
          <left style="thin">
            <color indexed="64"/>
          </left>
          <right style="thin">
            <color indexed="64"/>
          </right>
          <top style="thin">
            <color indexed="64"/>
          </top>
          <bottom style="thin">
            <color indexed="64"/>
          </bottom>
        </border>
      </ndxf>
    </rcc>
    <rcc rId="0" sId="1" dxf="1">
      <nc r="B41" t="inlineStr">
        <is>
          <t>0804</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fmt sheetId="1" sqref="C41"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D41"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E41"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cc rId="0" sId="1" dxf="1">
      <nc r="F41">
        <f>E41/C41*100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41" start="0" length="0">
      <dxf>
        <font>
          <sz val="10"/>
          <color auto="1"/>
          <name val="Times New Roman"/>
          <scheme val="none"/>
        </font>
        <alignment horizontal="left" readingOrder="0"/>
        <border outline="0">
          <left style="thin">
            <color indexed="64"/>
          </left>
          <right style="thin">
            <color indexed="64"/>
          </right>
          <top style="thin">
            <color indexed="64"/>
          </top>
          <bottom style="thin">
            <color indexed="64"/>
          </bottom>
        </border>
      </dxf>
    </rfmt>
    <rfmt sheetId="1" sqref="H41" start="0" length="0">
      <dxf>
        <font>
          <sz val="14"/>
          <color rgb="FFFF0000"/>
          <name val="Times New Roman"/>
          <scheme val="none"/>
        </font>
        <numFmt numFmtId="164" formatCode="#,##0.0"/>
      </dxf>
    </rfmt>
    <rfmt sheetId="1" sqref="I41" start="0" length="0">
      <dxf>
        <font>
          <b/>
          <sz val="14"/>
          <color rgb="FFFF0000"/>
          <name val="Times New Roman"/>
          <scheme val="none"/>
        </font>
        <numFmt numFmtId="165" formatCode="0.0"/>
      </dxf>
    </rfmt>
    <rfmt sheetId="1" sqref="L41" start="0" length="0">
      <dxf>
        <font>
          <b/>
          <sz val="10"/>
          <color rgb="FFFF0000"/>
          <name val="Times New Roman"/>
          <scheme val="none"/>
        </font>
      </dxf>
    </rfmt>
  </rrc>
  <rrc rId="668" sId="1" ref="A36:XFD36" action="deleteRow">
    <undo index="9" exp="ref" v="1" dr="E36" r="E32" sId="1"/>
    <undo index="9" exp="ref" v="1" dr="D36" r="D32" sId="1"/>
    <undo index="9" exp="ref" v="1" dr="C36" r="C32" sId="1"/>
    <undo index="0" exp="area" ref3D="1" dr="$H$1:$I$1048576" dn="Z_5EA1C47B_39B2_4C09_9F94_47D842C8768D_.wvu.Cols" sId="1"/>
    <undo index="2" exp="area" ref3D="1" dr="$A$43:$XFD$43" dn="Z_4E24E538_FE14_4954_AC2C_FACCF788C9E8_.wvu.Rows" sId="1"/>
    <undo index="0" exp="area" ref3D="1" dr="$H$1:$I$1048576" dn="Z_28F72B06_6EBC_4093_A0BB_84548F5B4AEC_.wvu.Cols" sId="1"/>
    <rfmt sheetId="1" xfDxf="1" sqref="A36:XFD36" start="0" length="0">
      <dxf>
        <font>
          <sz val="10"/>
          <color rgb="FFFF0000"/>
          <name val="Times New Roman"/>
          <scheme val="none"/>
        </font>
        <alignment vertical="top" wrapText="1" readingOrder="0"/>
      </dxf>
    </rfmt>
    <rcc rId="0" sId="1" dxf="1">
      <nc r="A36" t="inlineStr">
        <is>
          <t>Профессиональная подготовка, переподготовка и повышение квалификации</t>
        </is>
      </nc>
      <ndxf>
        <font>
          <sz val="12"/>
          <color auto="1"/>
          <name val="Times New Roman"/>
          <scheme val="none"/>
        </font>
        <fill>
          <patternFill patternType="solid">
            <bgColor theme="0"/>
          </patternFill>
        </fill>
        <alignment horizontal="left" readingOrder="0"/>
        <border outline="0">
          <left style="thin">
            <color indexed="64"/>
          </left>
          <right style="thin">
            <color indexed="64"/>
          </right>
          <top style="thin">
            <color indexed="64"/>
          </top>
          <bottom style="thin">
            <color indexed="64"/>
          </bottom>
        </border>
      </ndxf>
    </rcc>
    <rcc rId="0" sId="1" dxf="1">
      <nc r="B36" t="inlineStr">
        <is>
          <t>0705</t>
        </is>
      </nc>
      <ndxf>
        <font>
          <sz val="12"/>
          <color auto="1"/>
          <name val="Times New Roman"/>
          <scheme val="none"/>
        </font>
        <numFmt numFmtId="30" formatCode="@"/>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cc rId="0" sId="1" dxf="1" numFmtId="4">
      <nc r="C36">
        <v>1525.6</v>
      </nc>
      <n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ndxf>
    </rcc>
    <rcc rId="0" sId="1" dxf="1" numFmtId="4">
      <nc r="D36">
        <v>2343.1999999999998</v>
      </nc>
      <ndxf>
        <font>
          <sz val="12"/>
          <color auto="1"/>
          <name val="Times New Roman"/>
          <scheme val="none"/>
        </font>
        <numFmt numFmtId="164" formatCode="#,##0.0"/>
        <fill>
          <patternFill patternType="solid">
            <bgColor theme="0"/>
          </patternFill>
        </fill>
        <alignment horizontal="center" readingOrder="0"/>
        <border outline="0">
          <left style="thin">
            <color indexed="64"/>
          </left>
          <top style="thin">
            <color indexed="64"/>
          </top>
          <bottom style="thin">
            <color indexed="64"/>
          </bottom>
        </border>
      </ndxf>
    </rcc>
    <rcc rId="0" sId="1" dxf="1" numFmtId="4">
      <nc r="E36">
        <v>2200.1999999999998</v>
      </nc>
      <ndxf>
        <font>
          <sz val="12"/>
          <color auto="1"/>
          <name val="Times New Roman"/>
          <scheme val="none"/>
        </font>
        <numFmt numFmtId="164" formatCode="#,##0.0"/>
        <fill>
          <patternFill patternType="solid">
            <bgColor theme="0"/>
          </patternFill>
        </fill>
        <alignment horizontal="center" readingOrder="0"/>
        <border outline="0">
          <left style="thin">
            <color indexed="64"/>
          </left>
          <top style="thin">
            <color indexed="64"/>
          </top>
          <bottom style="thin">
            <color indexed="64"/>
          </bottom>
        </border>
      </ndxf>
    </rcc>
    <rcc rId="0" sId="1" dxf="1">
      <nc r="F36">
        <f>E36/C36*100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36" start="0" length="0">
      <dxf>
        <font>
          <sz val="10"/>
          <color auto="1"/>
          <name val="Times New Roman"/>
          <scheme val="none"/>
        </font>
        <border outline="0">
          <left style="thin">
            <color indexed="64"/>
          </left>
          <right style="thin">
            <color indexed="64"/>
          </right>
          <top style="thin">
            <color indexed="64"/>
          </top>
          <bottom style="thin">
            <color indexed="64"/>
          </bottom>
        </border>
      </dxf>
    </rfmt>
    <rfmt sheetId="1" sqref="H36" start="0" length="0">
      <dxf>
        <font>
          <sz val="14"/>
          <color rgb="FFFF0000"/>
          <name val="Times New Roman"/>
          <scheme val="none"/>
        </font>
        <numFmt numFmtId="164" formatCode="#,##0.0"/>
      </dxf>
    </rfmt>
    <rfmt sheetId="1" sqref="I36" start="0" length="0">
      <dxf>
        <font>
          <b/>
          <sz val="14"/>
          <color rgb="FFFF0000"/>
          <name val="Times New Roman"/>
          <scheme val="none"/>
        </font>
        <numFmt numFmtId="165" formatCode="0.0"/>
      </dxf>
    </rfmt>
    <rfmt sheetId="1" sqref="L36" start="0" length="0">
      <dxf>
        <font>
          <b/>
          <sz val="10"/>
          <color rgb="FFFF0000"/>
          <name val="Times New Roman"/>
          <scheme val="none"/>
        </font>
      </dxf>
    </rfmt>
  </rrc>
  <rrc rId="669" sId="1" ref="A30:XFD30" action="deleteRow">
    <undo index="7" exp="ref" v="1" dr="E30" r="E52" sId="1"/>
    <undo index="7" exp="ref" v="1" dr="D30" r="D52" sId="1"/>
    <undo index="7" exp="ref" v="1" dr="C30" r="C52" sId="1"/>
    <undo index="0" exp="area" ref3D="1" dr="$H$1:$I$1048576" dn="Z_5EA1C47B_39B2_4C09_9F94_47D842C8768D_.wvu.Cols" sId="1"/>
    <undo index="2" exp="area" ref3D="1" dr="$A$42:$XFD$42" dn="Z_4E24E538_FE14_4954_AC2C_FACCF788C9E8_.wvu.Rows" sId="1"/>
    <undo index="0" exp="area" ref3D="1" dr="$H$1:$I$1048576" dn="Z_28F72B06_6EBC_4093_A0BB_84548F5B4AEC_.wvu.Cols" sId="1"/>
    <rfmt sheetId="1" xfDxf="1" sqref="A30:XFD30" start="0" length="0">
      <dxf>
        <font>
          <sz val="10"/>
          <color rgb="FFFF0000"/>
          <name val="Times New Roman"/>
          <scheme val="none"/>
        </font>
        <alignment vertical="top" wrapText="1" readingOrder="0"/>
      </dxf>
    </rfmt>
    <rcc rId="0" sId="1" dxf="1">
      <nc r="A30" t="inlineStr">
        <is>
          <t>ОХРАНА ОКРУЖАЮЩЕЙ СРЕДЫ</t>
        </is>
      </nc>
      <ndxf>
        <font>
          <b/>
          <sz val="12"/>
          <color auto="1"/>
          <name val="Times New Roman"/>
          <scheme val="none"/>
        </font>
        <fill>
          <patternFill patternType="solid">
            <bgColor theme="0" tint="-4.9989318521683403E-2"/>
          </patternFill>
        </fill>
        <alignment horizontal="left" readingOrder="0"/>
        <border outline="0">
          <left style="thin">
            <color indexed="64"/>
          </left>
          <right style="thin">
            <color indexed="64"/>
          </right>
          <top style="thin">
            <color indexed="64"/>
          </top>
          <bottom style="thin">
            <color indexed="64"/>
          </bottom>
        </border>
      </ndxf>
    </rcc>
    <rcc rId="0" sId="1" dxf="1">
      <nc r="B30" t="inlineStr">
        <is>
          <t>0600</t>
        </is>
      </nc>
      <ndxf>
        <font>
          <b/>
          <sz val="12"/>
          <color auto="1"/>
          <name val="Times New Roman"/>
          <scheme val="none"/>
        </font>
        <fill>
          <patternFill patternType="solid">
            <bgColor theme="0" tint="-4.9989318521683403E-2"/>
          </patternFill>
        </fill>
        <alignment horizontal="center" readingOrder="0"/>
        <border outline="0">
          <left style="thin">
            <color indexed="64"/>
          </left>
          <right style="thin">
            <color indexed="64"/>
          </right>
          <top style="thin">
            <color indexed="64"/>
          </top>
          <bottom style="thin">
            <color indexed="64"/>
          </bottom>
        </border>
      </ndxf>
    </rcc>
    <rcc rId="0" sId="1" dxf="1">
      <nc r="C30">
        <f>C31</f>
      </nc>
      <ndxf>
        <font>
          <b/>
          <sz val="12"/>
          <color auto="1"/>
          <name val="Times New Roman"/>
          <scheme val="none"/>
        </font>
        <numFmt numFmtId="164" formatCode="#,##0.0"/>
        <fill>
          <patternFill patternType="solid">
            <bgColor theme="0" tint="-4.9989318521683403E-2"/>
          </patternFill>
        </fill>
        <alignment horizontal="center" readingOrder="0"/>
        <border outline="0">
          <left style="thin">
            <color indexed="64"/>
          </left>
          <right style="thin">
            <color indexed="64"/>
          </right>
          <top style="thin">
            <color indexed="64"/>
          </top>
          <bottom style="thin">
            <color indexed="64"/>
          </bottom>
        </border>
      </ndxf>
    </rcc>
    <rcc rId="0" sId="1" dxf="1">
      <nc r="D30">
        <f>D31</f>
      </nc>
      <ndxf>
        <font>
          <b/>
          <sz val="12"/>
          <color auto="1"/>
          <name val="Times New Roman"/>
          <scheme val="none"/>
        </font>
        <numFmt numFmtId="164" formatCode="#,##0.0"/>
        <fill>
          <patternFill patternType="solid">
            <bgColor theme="0" tint="-4.9989318521683403E-2"/>
          </patternFill>
        </fill>
        <alignment horizontal="center" readingOrder="0"/>
        <border outline="0">
          <left style="thin">
            <color indexed="64"/>
          </left>
          <right style="thin">
            <color indexed="64"/>
          </right>
          <top style="thin">
            <color indexed="64"/>
          </top>
          <bottom style="thin">
            <color indexed="64"/>
          </bottom>
        </border>
      </ndxf>
    </rcc>
    <rcc rId="0" sId="1" dxf="1">
      <nc r="E30">
        <f>E31</f>
      </nc>
      <ndxf>
        <font>
          <b/>
          <sz val="12"/>
          <color auto="1"/>
          <name val="Times New Roman"/>
          <scheme val="none"/>
        </font>
        <numFmt numFmtId="164" formatCode="#,##0.0"/>
        <fill>
          <patternFill patternType="solid">
            <bgColor theme="0" tint="-4.9989318521683403E-2"/>
          </patternFill>
        </fill>
        <alignment horizontal="center" readingOrder="0"/>
        <border outline="0">
          <left style="thin">
            <color indexed="64"/>
          </left>
          <right style="thin">
            <color indexed="64"/>
          </right>
          <top style="thin">
            <color indexed="64"/>
          </top>
          <bottom style="thin">
            <color indexed="64"/>
          </bottom>
        </border>
      </ndxf>
    </rcc>
    <rcc rId="0" sId="1" dxf="1">
      <nc r="F30">
        <f>E30/C30*100</f>
      </nc>
      <ndxf>
        <font>
          <b/>
          <sz val="12"/>
          <color auto="1"/>
          <name val="Times New Roman"/>
          <scheme val="none"/>
        </font>
        <numFmt numFmtId="165" formatCode="0.0"/>
        <fill>
          <patternFill patternType="solid">
            <bgColor theme="0" tint="-4.9989318521683403E-2"/>
          </patternFill>
        </fill>
        <alignment horizontal="center" readingOrder="0"/>
        <border outline="0">
          <left style="thin">
            <color indexed="64"/>
          </left>
          <right style="thin">
            <color indexed="64"/>
          </right>
          <top style="thin">
            <color indexed="64"/>
          </top>
          <bottom style="thin">
            <color indexed="64"/>
          </bottom>
        </border>
      </ndxf>
    </rcc>
    <rfmt sheetId="1" sqref="G30" start="0" length="0">
      <dxf>
        <border outline="0">
          <left style="thin">
            <color indexed="64"/>
          </left>
          <right style="thin">
            <color indexed="64"/>
          </right>
          <top style="thin">
            <color indexed="64"/>
          </top>
          <bottom style="thin">
            <color indexed="64"/>
          </bottom>
        </border>
      </dxf>
    </rfmt>
    <rfmt sheetId="1" sqref="H30" start="0" length="0">
      <dxf>
        <font>
          <sz val="14"/>
          <color rgb="FFFF0000"/>
          <name val="Times New Roman"/>
          <scheme val="none"/>
        </font>
        <numFmt numFmtId="164" formatCode="#,##0.0"/>
      </dxf>
    </rfmt>
    <rfmt sheetId="1" sqref="I30" start="0" length="0">
      <dxf>
        <font>
          <b/>
          <sz val="14"/>
          <color rgb="FFFF0000"/>
          <name val="Times New Roman"/>
          <scheme val="none"/>
        </font>
        <numFmt numFmtId="165" formatCode="0.0"/>
      </dxf>
    </rfmt>
    <rfmt sheetId="1" sqref="L30" start="0" length="0">
      <dxf>
        <font>
          <b/>
          <sz val="10"/>
          <color rgb="FFFF0000"/>
          <name val="Times New Roman"/>
          <scheme val="none"/>
        </font>
      </dxf>
    </rfmt>
  </rrc>
  <rrc rId="670" sId="1" ref="A30:XFD30" action="deleteRow">
    <undo index="0" exp="area" ref3D="1" dr="$H$1:$I$1048576" dn="Z_5EA1C47B_39B2_4C09_9F94_47D842C8768D_.wvu.Cols" sId="1"/>
    <undo index="2" exp="area" ref3D="1" dr="$A$41:$XFD$41" dn="Z_4E24E538_FE14_4954_AC2C_FACCF788C9E8_.wvu.Rows" sId="1"/>
    <undo index="0" exp="area" ref3D="1" dr="$H$1:$I$1048576" dn="Z_28F72B06_6EBC_4093_A0BB_84548F5B4AEC_.wvu.Cols" sId="1"/>
    <rfmt sheetId="1" xfDxf="1" sqref="A30:XFD30" start="0" length="0">
      <dxf>
        <font>
          <sz val="10"/>
          <color rgb="FFFF0000"/>
          <name val="Times New Roman"/>
          <scheme val="none"/>
        </font>
        <alignment vertical="top" wrapText="1" readingOrder="0"/>
      </dxf>
    </rfmt>
    <rcc rId="0" sId="1" dxf="1">
      <nc r="A30" t="inlineStr">
        <is>
          <t>Другие вопросы в области охраны окружающей среды</t>
        </is>
      </nc>
      <ndxf>
        <font>
          <sz val="12"/>
          <color auto="1"/>
          <name val="Times New Roman"/>
          <scheme val="none"/>
        </font>
        <alignment horizontal="left" readingOrder="0"/>
        <border outline="0">
          <left style="thin">
            <color indexed="64"/>
          </left>
          <right style="thin">
            <color indexed="64"/>
          </right>
          <top style="thin">
            <color indexed="64"/>
          </top>
          <bottom style="thin">
            <color indexed="64"/>
          </bottom>
        </border>
      </ndxf>
    </rcc>
    <rcc rId="0" sId="1" dxf="1">
      <nc r="B30" t="inlineStr">
        <is>
          <t>0605</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cc rId="0" sId="1" dxf="1" numFmtId="4">
      <nc r="C30">
        <v>1533</v>
      </nc>
      <n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ndxf>
    </rcc>
    <rcc rId="0" sId="1" dxf="1" numFmtId="4">
      <nc r="D30">
        <v>5076.2</v>
      </nc>
      <n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ndxf>
    </rcc>
    <rcc rId="0" sId="1" dxf="1" numFmtId="4">
      <nc r="E30">
        <v>3712.8</v>
      </nc>
      <n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ndxf>
    </rcc>
    <rcc rId="0" sId="1" dxf="1">
      <nc r="F30">
        <f>E30/C30*100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30" start="0" length="0">
      <dxf>
        <border outline="0">
          <left style="thin">
            <color indexed="64"/>
          </left>
          <right style="thin">
            <color indexed="64"/>
          </right>
          <top style="thin">
            <color indexed="64"/>
          </top>
          <bottom style="thin">
            <color indexed="64"/>
          </bottom>
        </border>
      </dxf>
    </rfmt>
    <rfmt sheetId="1" sqref="H30" start="0" length="0">
      <dxf>
        <font>
          <sz val="14"/>
          <color rgb="FFFF0000"/>
          <name val="Times New Roman"/>
          <scheme val="none"/>
        </font>
        <numFmt numFmtId="164" formatCode="#,##0.0"/>
      </dxf>
    </rfmt>
    <rfmt sheetId="1" sqref="I30" start="0" length="0">
      <dxf>
        <font>
          <b/>
          <sz val="14"/>
          <color rgb="FFFF0000"/>
          <name val="Times New Roman"/>
          <scheme val="none"/>
        </font>
        <numFmt numFmtId="165" formatCode="0.0"/>
      </dxf>
    </rfmt>
    <rfmt sheetId="1" sqref="L30" start="0" length="0">
      <dxf>
        <font>
          <b/>
          <sz val="10"/>
          <color rgb="FFFF0000"/>
          <name val="Times New Roman"/>
          <scheme val="none"/>
        </font>
      </dxf>
    </rfmt>
  </rrc>
  <rrc rId="671" sId="1" ref="A24:XFD24" action="deleteRow">
    <undo index="9" exp="ref" v="1" dr="E24" r="E18" sId="1"/>
    <undo index="9" exp="ref" v="1" dr="D24" r="D18" sId="1"/>
    <undo index="9" exp="ref" v="1" dr="C24" r="C18" sId="1"/>
    <undo index="0" exp="area" ref3D="1" dr="$H$1:$I$1048576" dn="Z_5EA1C47B_39B2_4C09_9F94_47D842C8768D_.wvu.Cols" sId="1"/>
    <undo index="2" exp="area" ref3D="1" dr="$A$40:$XFD$40" dn="Z_4E24E538_FE14_4954_AC2C_FACCF788C9E8_.wvu.Rows" sId="1"/>
    <undo index="0" exp="area" ref3D="1" dr="$H$1:$I$1048576" dn="Z_28F72B06_6EBC_4093_A0BB_84548F5B4AEC_.wvu.Cols" sId="1"/>
    <rfmt sheetId="1" xfDxf="1" sqref="A24:XFD24" start="0" length="0">
      <dxf>
        <font>
          <sz val="10"/>
          <color rgb="FFFF0000"/>
          <name val="Times New Roman"/>
          <scheme val="none"/>
        </font>
        <alignment vertical="top" wrapText="1" readingOrder="0"/>
      </dxf>
    </rfmt>
    <rcc rId="0" sId="1" dxf="1">
      <nc r="A24" t="inlineStr">
        <is>
          <t>Другие вопросы в области национальной экономики</t>
        </is>
      </nc>
      <ndxf>
        <font>
          <sz val="10"/>
          <color auto="1"/>
          <name val="Times New Roman"/>
          <scheme val="none"/>
        </font>
        <alignment horizontal="left" readingOrder="0"/>
        <border outline="0">
          <left style="thin">
            <color indexed="64"/>
          </left>
          <right style="thin">
            <color indexed="64"/>
          </right>
          <top style="thin">
            <color indexed="64"/>
          </top>
          <bottom style="thin">
            <color indexed="64"/>
          </bottom>
        </border>
      </ndxf>
    </rcc>
    <rcc rId="0" sId="1" dxf="1">
      <nc r="B24" t="inlineStr">
        <is>
          <t>0412</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fmt sheetId="1" sqref="C24"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D24"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E24"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cc rId="0" sId="1" dxf="1">
      <nc r="F24">
        <f>E24/C24*100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24" start="0" length="0">
      <dxf>
        <fill>
          <patternFill patternType="solid">
            <bgColor theme="0"/>
          </patternFill>
        </fill>
        <alignment horizontal="left" readingOrder="0"/>
        <border outline="0">
          <left style="thin">
            <color indexed="64"/>
          </left>
          <right style="thin">
            <color indexed="64"/>
          </right>
          <top style="thin">
            <color indexed="64"/>
          </top>
          <bottom style="thin">
            <color indexed="64"/>
          </bottom>
        </border>
      </dxf>
    </rfmt>
    <rfmt sheetId="1" sqref="H24" start="0" length="0">
      <dxf>
        <font>
          <sz val="14"/>
          <color rgb="FFFF0000"/>
          <name val="Times New Roman"/>
          <scheme val="none"/>
        </font>
        <numFmt numFmtId="164" formatCode="#,##0.0"/>
      </dxf>
    </rfmt>
    <rfmt sheetId="1" sqref="I24" start="0" length="0">
      <dxf>
        <font>
          <b/>
          <sz val="14"/>
          <color rgb="FFFF0000"/>
          <name val="Times New Roman"/>
          <scheme val="none"/>
        </font>
        <numFmt numFmtId="165" formatCode="0.0"/>
      </dxf>
    </rfmt>
    <rfmt sheetId="1" sqref="J24" start="0" length="0">
      <dxf>
        <numFmt numFmtId="165" formatCode="0.0"/>
        <fill>
          <patternFill patternType="solid">
            <bgColor theme="0"/>
          </patternFill>
        </fill>
        <alignment horizontal="left" readingOrder="0"/>
      </dxf>
    </rfmt>
    <rfmt sheetId="1" sqref="K24" start="0" length="0">
      <dxf>
        <font>
          <b/>
          <sz val="10"/>
          <color rgb="FFFF0000"/>
          <name val="Times New Roman"/>
          <scheme val="none"/>
        </font>
        <numFmt numFmtId="164" formatCode="#,##0.0"/>
      </dxf>
    </rfmt>
    <rfmt sheetId="1" sqref="L24" start="0" length="0">
      <dxf>
        <font>
          <b/>
          <sz val="10"/>
          <color rgb="FFFF0000"/>
          <name val="Times New Roman"/>
          <scheme val="none"/>
        </font>
      </dxf>
    </rfmt>
  </rrc>
  <rrc rId="672" sId="1" ref="A21:XFD21" action="deleteRow">
    <undo index="3" exp="ref" v="1" dr="E21" r="E18" sId="1"/>
    <undo index="3" exp="ref" v="1" dr="D21" r="D18" sId="1"/>
    <undo index="3" exp="ref" v="1" dr="C21" r="C18" sId="1"/>
    <undo index="0" exp="area" ref3D="1" dr="$H$1:$I$1048576" dn="Z_5EA1C47B_39B2_4C09_9F94_47D842C8768D_.wvu.Cols" sId="1"/>
    <undo index="2" exp="area" ref3D="1" dr="$A$39:$XFD$39" dn="Z_4E24E538_FE14_4954_AC2C_FACCF788C9E8_.wvu.Rows" sId="1"/>
    <undo index="0" exp="area" ref3D="1" dr="$H$1:$I$1048576" dn="Z_28F72B06_6EBC_4093_A0BB_84548F5B4AEC_.wvu.Cols" sId="1"/>
    <rfmt sheetId="1" xfDxf="1" sqref="A21:XFD21" start="0" length="0">
      <dxf>
        <font>
          <sz val="10"/>
          <color rgb="FFFF0000"/>
          <name val="Times New Roman"/>
          <scheme val="none"/>
        </font>
        <alignment vertical="top" wrapText="1" readingOrder="0"/>
      </dxf>
    </rfmt>
    <rcc rId="0" sId="1" dxf="1">
      <nc r="A21" t="inlineStr">
        <is>
          <t>Водное хозяйство</t>
        </is>
      </nc>
      <ndxf>
        <font>
          <sz val="12"/>
          <color auto="1"/>
          <name val="Times New Roman"/>
          <scheme val="none"/>
        </font>
        <fill>
          <patternFill patternType="solid">
            <bgColor theme="0"/>
          </patternFill>
        </fill>
        <alignment horizontal="left" readingOrder="0"/>
        <border outline="0">
          <left style="thin">
            <color indexed="64"/>
          </left>
          <right style="thin">
            <color indexed="64"/>
          </right>
          <top style="thin">
            <color indexed="64"/>
          </top>
          <bottom style="thin">
            <color indexed="64"/>
          </bottom>
        </border>
      </ndxf>
    </rcc>
    <rcc rId="0" sId="1" dxf="1">
      <nc r="B21" t="inlineStr">
        <is>
          <t>0406</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fmt sheetId="1" sqref="C21"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D21"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E21"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cc rId="0" sId="1" dxf="1">
      <nc r="F21">
        <f>E21/C21*100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21" start="0" length="0">
      <dxf>
        <font>
          <sz val="10"/>
          <color auto="1"/>
          <name val="Times New Roman"/>
          <scheme val="none"/>
        </font>
        <fill>
          <patternFill patternType="solid">
            <bgColor theme="0"/>
          </patternFill>
        </fill>
        <border outline="0">
          <left style="thin">
            <color indexed="64"/>
          </left>
          <right style="thin">
            <color indexed="64"/>
          </right>
          <top style="thin">
            <color indexed="64"/>
          </top>
          <bottom style="thin">
            <color indexed="64"/>
          </bottom>
        </border>
      </dxf>
    </rfmt>
    <rfmt sheetId="1" sqref="H21" start="0" length="0">
      <dxf>
        <font>
          <sz val="14"/>
          <color rgb="FFFF0000"/>
          <name val="Times New Roman"/>
          <scheme val="none"/>
        </font>
        <numFmt numFmtId="164" formatCode="#,##0.0"/>
      </dxf>
    </rfmt>
    <rfmt sheetId="1" sqref="I21" start="0" length="0">
      <dxf>
        <font>
          <b/>
          <sz val="14"/>
          <color rgb="FFFF0000"/>
          <name val="Times New Roman"/>
          <scheme val="none"/>
        </font>
        <numFmt numFmtId="165" formatCode="0.0"/>
      </dxf>
    </rfmt>
    <rfmt sheetId="1" sqref="J21" start="0" length="0">
      <dxf>
        <fill>
          <patternFill patternType="solid">
            <bgColor theme="0"/>
          </patternFill>
        </fill>
      </dxf>
    </rfmt>
    <rfmt sheetId="1" sqref="K21" start="0" length="0">
      <dxf>
        <numFmt numFmtId="164" formatCode="#,##0.0"/>
      </dxf>
    </rfmt>
    <rfmt sheetId="1" sqref="L21" start="0" length="0">
      <dxf>
        <font>
          <b/>
          <sz val="10"/>
          <color rgb="FFFF0000"/>
          <name val="Times New Roman"/>
          <scheme val="none"/>
        </font>
      </dxf>
    </rfmt>
  </rrc>
  <rrc rId="673" sId="1" ref="A19:XFD19" action="deleteRow">
    <undo index="0" exp="ref" v="1" dr="E19" r="E18" sId="1"/>
    <undo index="0" exp="ref" v="1" dr="D19" r="D18" sId="1"/>
    <undo index="0" exp="ref" v="1" dr="C19" r="C18" sId="1"/>
    <undo index="0" exp="area" ref3D="1" dr="$H$1:$I$1048576" dn="Z_5EA1C47B_39B2_4C09_9F94_47D842C8768D_.wvu.Cols" sId="1"/>
    <undo index="2" exp="area" ref3D="1" dr="$A$38:$XFD$38" dn="Z_4E24E538_FE14_4954_AC2C_FACCF788C9E8_.wvu.Rows" sId="1"/>
    <undo index="0" exp="area" ref3D="1" dr="$H$1:$I$1048576" dn="Z_28F72B06_6EBC_4093_A0BB_84548F5B4AEC_.wvu.Cols" sId="1"/>
    <rfmt sheetId="1" xfDxf="1" sqref="A19:XFD19" start="0" length="0">
      <dxf>
        <font>
          <sz val="10"/>
          <color rgb="FFFF0000"/>
          <name val="Times New Roman"/>
          <scheme val="none"/>
        </font>
        <alignment vertical="top" wrapText="1" readingOrder="0"/>
      </dxf>
    </rfmt>
    <rcc rId="0" sId="1" dxf="1">
      <nc r="A19" t="inlineStr">
        <is>
          <t>Общеэкономические вопросы</t>
        </is>
      </nc>
      <ndxf>
        <font>
          <sz val="12"/>
          <color auto="1"/>
          <name val="Times New Roman"/>
          <scheme val="none"/>
        </font>
        <alignment horizontal="left" readingOrder="0"/>
        <border outline="0">
          <left style="thin">
            <color indexed="64"/>
          </left>
          <right style="thin">
            <color indexed="64"/>
          </right>
          <top style="thin">
            <color indexed="64"/>
          </top>
          <bottom style="thin">
            <color indexed="64"/>
          </bottom>
        </border>
      </ndxf>
    </rcc>
    <rcc rId="0" sId="1" dxf="1">
      <nc r="B19" t="inlineStr">
        <is>
          <t>0401</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fmt sheetId="1" sqref="C19"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D19"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E19"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cc rId="0" sId="1" dxf="1">
      <nc r="F19">
        <f>E19/C19*100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19" start="0" length="0">
      <dxf>
        <fill>
          <patternFill patternType="solid">
            <bgColor theme="0"/>
          </patternFill>
        </fill>
        <border outline="0">
          <left style="thin">
            <color indexed="64"/>
          </left>
          <right style="thin">
            <color indexed="64"/>
          </right>
          <top style="thin">
            <color indexed="64"/>
          </top>
          <bottom style="thin">
            <color indexed="64"/>
          </bottom>
        </border>
      </dxf>
    </rfmt>
    <rfmt sheetId="1" sqref="H19" start="0" length="0">
      <dxf>
        <font>
          <sz val="14"/>
          <color rgb="FFFF0000"/>
          <name val="Times New Roman"/>
          <scheme val="none"/>
        </font>
        <numFmt numFmtId="164" formatCode="#,##0.0"/>
      </dxf>
    </rfmt>
    <rfmt sheetId="1" sqref="I19" start="0" length="0">
      <dxf>
        <font>
          <b/>
          <sz val="14"/>
          <color rgb="FFFF0000"/>
          <name val="Times New Roman"/>
          <scheme val="none"/>
        </font>
        <numFmt numFmtId="165" formatCode="0.0"/>
      </dxf>
    </rfmt>
    <rfmt sheetId="1" sqref="J19" start="0" length="0">
      <dxf>
        <fill>
          <patternFill patternType="solid">
            <bgColor theme="0"/>
          </patternFill>
        </fill>
      </dxf>
    </rfmt>
    <rfmt sheetId="1" sqref="L19" start="0" length="0">
      <dxf>
        <font>
          <b/>
          <sz val="10"/>
          <color rgb="FFFF0000"/>
          <name val="Times New Roman"/>
          <scheme val="none"/>
        </font>
      </dxf>
    </rfmt>
  </rrc>
  <rrc rId="674" sId="1" ref="A15:XFD15" action="insertRow">
    <undo index="0" exp="area" ref3D="1" dr="$H$1:$I$1048576" dn="Z_5EA1C47B_39B2_4C09_9F94_47D842C8768D_.wvu.Cols" sId="1"/>
    <undo index="2" exp="area" ref3D="1" dr="$A$37:$XFD$37" dn="Z_4E24E538_FE14_4954_AC2C_FACCF788C9E8_.wvu.Rows" sId="1"/>
    <undo index="0" exp="area" ref3D="1" dr="$H$1:$I$1048576" dn="Z_28F72B06_6EBC_4093_A0BB_84548F5B4AEC_.wvu.Cols" sId="1"/>
  </rrc>
  <rrc rId="675" sId="1" ref="A15:XFD15" action="insertRow">
    <undo index="0" exp="area" ref3D="1" dr="$H$1:$I$1048576" dn="Z_5EA1C47B_39B2_4C09_9F94_47D842C8768D_.wvu.Cols" sId="1"/>
    <undo index="2" exp="area" ref3D="1" dr="$A$38:$XFD$38" dn="Z_4E24E538_FE14_4954_AC2C_FACCF788C9E8_.wvu.Rows" sId="1"/>
    <undo index="0" exp="area" ref3D="1" dr="$H$1:$I$1048576" dn="Z_28F72B06_6EBC_4093_A0BB_84548F5B4AEC_.wvu.Cols" sId="1"/>
  </rrc>
  <rcc rId="676" sId="1" numFmtId="4">
    <oc r="C6">
      <v>6011.2</v>
    </oc>
    <nc r="C6">
      <v>2569.8000000000002</v>
    </nc>
  </rcc>
  <rcc rId="677" sId="1" numFmtId="4">
    <oc r="C7">
      <v>93683.3</v>
    </oc>
    <nc r="C7">
      <v>1963.9</v>
    </nc>
  </rcc>
  <rcc rId="678" sId="1" numFmtId="4">
    <oc r="C8">
      <v>571636.4</v>
    </oc>
    <nc r="C8">
      <v>39881</v>
    </nc>
  </rcc>
  <rcc rId="679" sId="1" numFmtId="4">
    <oc r="C9">
      <v>139.80000000000001</v>
    </oc>
    <nc r="C9">
      <v>18.600000000000001</v>
    </nc>
  </rcc>
  <rcc rId="680" sId="1" numFmtId="4">
    <oc r="C10">
      <v>116005.2</v>
    </oc>
    <nc r="C10">
      <v>9336</v>
    </nc>
  </rcc>
  <rcc rId="681" sId="1" numFmtId="4">
    <oc r="C12">
      <v>496997.4</v>
    </oc>
    <nc r="C12">
      <v>300</v>
    </nc>
  </rcc>
  <rcc rId="682" sId="1" numFmtId="4">
    <oc r="C13">
      <v>1115641.8</v>
    </oc>
    <nc r="C13">
      <v>23482</v>
    </nc>
  </rcc>
  <rfmt sheetId="1" sqref="B15" start="0" length="0">
    <dxf>
      <border outline="0">
        <top style="thin">
          <color indexed="64"/>
        </top>
      </border>
    </dxf>
  </rfmt>
  <rfmt sheetId="1" sqref="B16" start="0" length="0">
    <dxf>
      <border outline="0">
        <top style="thin">
          <color indexed="64"/>
        </top>
        <bottom/>
      </border>
    </dxf>
  </rfmt>
  <rfmt sheetId="1" sqref="B17" start="0" length="0">
    <dxf>
      <font>
        <b val="0"/>
        <sz val="12"/>
        <color auto="1"/>
        <name val="Times New Roman"/>
        <scheme val="none"/>
      </font>
      <fill>
        <patternFill patternType="none">
          <bgColor indexed="65"/>
        </patternFill>
      </fill>
      <border outline="0">
        <top/>
      </border>
    </dxf>
  </rfmt>
  <rfmt sheetId="1" sqref="B15:B16">
    <dxf>
      <numFmt numFmtId="30" formatCode="@"/>
    </dxf>
  </rfmt>
  <rcc rId="683" sId="1" numFmtId="30">
    <nc r="B15" t="inlineStr">
      <is>
        <t>0200</t>
      </is>
    </nc>
  </rcc>
  <rcc rId="684" sId="1">
    <nc r="B16" t="inlineStr">
      <is>
        <t>0203</t>
      </is>
    </nc>
  </rcc>
  <rcc rId="685" sId="1">
    <nc r="C15">
      <f>C16</f>
    </nc>
  </rcc>
  <rcc rId="686" sId="1" numFmtId="4">
    <nc r="C16">
      <v>1665.9</v>
    </nc>
  </rcc>
  <rfmt sheetId="1" sqref="B16" start="0" length="0">
    <dxf>
      <border>
        <left style="thin">
          <color indexed="64"/>
        </left>
        <right style="thin">
          <color indexed="64"/>
        </right>
        <top style="thin">
          <color indexed="64"/>
        </top>
        <bottom style="thin">
          <color indexed="64"/>
        </bottom>
      </border>
    </dxf>
  </rfmt>
  <rfmt sheetId="1" sqref="B17">
    <dxf>
      <numFmt numFmtId="30" formatCode="@"/>
    </dxf>
  </rfmt>
  <rcc rId="687" sId="1" numFmtId="4">
    <oc r="C18">
      <v>213095.6</v>
    </oc>
    <nc r="C18">
      <v>200</v>
    </nc>
  </rcc>
  <rrc rId="688" sId="1" ref="A19:XFD19" action="deleteRow">
    <undo index="1" exp="ref" v="1" dr="E19" r="E17" sId="1"/>
    <undo index="1" exp="ref" v="1" dr="D19" r="D17" sId="1"/>
    <undo index="1" exp="ref" v="1" dr="C19" r="C17" sId="1"/>
    <undo index="0" exp="area" ref3D="1" dr="$H$1:$I$1048576" dn="Z_5EA1C47B_39B2_4C09_9F94_47D842C8768D_.wvu.Cols" sId="1"/>
    <undo index="2" exp="area" ref3D="1" dr="$A$39:$XFD$39" dn="Z_4E24E538_FE14_4954_AC2C_FACCF788C9E8_.wvu.Rows" sId="1"/>
    <undo index="0" exp="area" ref3D="1" dr="$H$1:$I$1048576" dn="Z_28F72B06_6EBC_4093_A0BB_84548F5B4AEC_.wvu.Cols" sId="1"/>
    <rfmt sheetId="1" xfDxf="1" sqref="A19:XFD19" start="0" length="0">
      <dxf>
        <font>
          <sz val="10"/>
          <color rgb="FFFF0000"/>
          <name val="Times New Roman"/>
          <scheme val="none"/>
        </font>
        <alignment vertical="top" wrapText="1" readingOrder="0"/>
      </dxf>
    </rfmt>
    <rcc rId="0" sId="1" dxf="1">
      <nc r="A19" t="inlineStr">
        <is>
          <t>Другие вопросы в области национальной безопасности и правоохранительной деятельности</t>
        </is>
      </nc>
      <ndxf>
        <font>
          <sz val="12"/>
          <color auto="1"/>
          <name val="Times New Roman"/>
          <scheme val="none"/>
        </font>
        <alignment horizontal="left" readingOrder="0"/>
        <border outline="0">
          <left style="thin">
            <color indexed="64"/>
          </left>
          <right style="thin">
            <color indexed="64"/>
          </right>
          <top style="thin">
            <color indexed="64"/>
          </top>
        </border>
      </ndxf>
    </rcc>
    <rcc rId="0" sId="1" dxf="1">
      <nc r="B19" t="inlineStr">
        <is>
          <t>0314</t>
        </is>
      </nc>
      <ndxf>
        <font>
          <sz val="12"/>
          <color auto="1"/>
          <name val="Times New Roman"/>
          <scheme val="none"/>
        </font>
        <alignment horizontal="center" readingOrder="0"/>
        <border outline="0">
          <left style="thin">
            <color indexed="64"/>
          </left>
          <right style="thin">
            <color indexed="64"/>
          </right>
          <top style="thin">
            <color indexed="64"/>
          </top>
        </border>
      </ndxf>
    </rcc>
    <rfmt sheetId="1" sqref="C19"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rder>
      </dxf>
    </rfmt>
    <rfmt sheetId="1" sqref="D19"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rder>
      </dxf>
    </rfmt>
    <rfmt sheetId="1" sqref="E19"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rder>
      </dxf>
    </rfmt>
    <rcc rId="0" sId="1" dxf="1">
      <nc r="F19">
        <f>E19/C19*100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rder>
      </ndxf>
    </rcc>
    <rfmt sheetId="1" sqref="G19" start="0" length="0">
      <dxf>
        <font>
          <sz val="10"/>
          <color auto="1"/>
          <name val="Times New Roman"/>
          <scheme val="none"/>
        </font>
        <fill>
          <patternFill patternType="solid">
            <bgColor theme="0"/>
          </patternFill>
        </fill>
        <alignment horizontal="left" readingOrder="0"/>
        <border outline="0">
          <left style="thin">
            <color indexed="64"/>
          </left>
          <right style="thin">
            <color indexed="64"/>
          </right>
          <top style="thin">
            <color indexed="64"/>
          </top>
        </border>
      </dxf>
    </rfmt>
    <rfmt sheetId="1" sqref="H19" start="0" length="0">
      <dxf>
        <font>
          <sz val="14"/>
          <color rgb="FFFF0000"/>
          <name val="Times New Roman"/>
          <scheme val="none"/>
        </font>
        <numFmt numFmtId="164" formatCode="#,##0.0"/>
      </dxf>
    </rfmt>
    <rfmt sheetId="1" sqref="I19" start="0" length="0">
      <dxf>
        <font>
          <b/>
          <sz val="14"/>
          <color rgb="FFFF0000"/>
          <name val="Times New Roman"/>
          <scheme val="none"/>
        </font>
        <numFmt numFmtId="165" formatCode="0.0"/>
      </dxf>
    </rfmt>
    <rfmt sheetId="1" sqref="J19" start="0" length="0">
      <dxf>
        <font>
          <b/>
          <sz val="10"/>
          <color rgb="FFFF0000"/>
          <name val="Times New Roman"/>
          <scheme val="none"/>
        </font>
        <numFmt numFmtId="164" formatCode="#,##0.0"/>
      </dxf>
    </rfmt>
    <rfmt sheetId="1" sqref="L19" start="0" length="0">
      <dxf>
        <font>
          <b/>
          <sz val="10"/>
          <color rgb="FFFF0000"/>
          <name val="Times New Roman"/>
          <scheme val="none"/>
        </font>
        <numFmt numFmtId="164" formatCode="#,##0.0"/>
      </dxf>
    </rfmt>
  </rrc>
  <rcc rId="689" sId="1">
    <oc r="C17">
      <f>C18+#REF!</f>
    </oc>
    <nc r="C17">
      <f>C18</f>
    </nc>
  </rcc>
  <rcc rId="690" sId="1">
    <oc r="D17">
      <f>D18+#REF!</f>
    </oc>
    <nc r="D17">
      <f>D18</f>
    </nc>
  </rcc>
  <rcc rId="691" sId="1">
    <oc r="E17">
      <f>E18+#REF!</f>
    </oc>
    <nc r="E17">
      <f>E18</f>
    </nc>
  </rcc>
  <rfmt sheetId="1" sqref="F17" start="0" length="0">
    <dxf>
      <numFmt numFmtId="164" formatCode="#,##0.0"/>
    </dxf>
  </rfmt>
  <rcc rId="692" sId="1" numFmtId="4">
    <oc r="C20">
      <v>8534.2999999999993</v>
    </oc>
    <nc r="C20">
      <v>191.4</v>
    </nc>
  </rcc>
  <rcc rId="693" sId="1" numFmtId="4">
    <oc r="C21">
      <v>204042</v>
    </oc>
    <nc r="C21">
      <v>3.2</v>
    </nc>
  </rcc>
  <rcc rId="694" sId="1" numFmtId="4">
    <oc r="C22">
      <v>4131591.9</v>
    </oc>
    <nc r="C22">
      <v>10846.2</v>
    </nc>
  </rcc>
  <rcc rId="695" sId="1">
    <oc r="C19">
      <f>#REF!+C20+#REF!+C21+C22+#REF!</f>
    </oc>
    <nc r="C19">
      <f>C20+C21+C22</f>
    </nc>
  </rcc>
  <rcc rId="696" sId="1">
    <oc r="D19">
      <f>#REF!+D20+#REF!+D21+D22+#REF!</f>
    </oc>
    <nc r="D19">
      <f>D20+D21+D22</f>
    </nc>
  </rcc>
  <rcc rId="697" sId="1">
    <oc r="E19">
      <f>#REF!+E20+#REF!+E21+E22+#REF!</f>
    </oc>
    <nc r="E19">
      <f>E20+E21+E22</f>
    </nc>
  </rcc>
  <rcc rId="698" sId="1" odxf="1" dxf="1">
    <oc r="F19">
      <f>E19/C19*100</f>
    </oc>
    <nc r="F19">
      <f>F20+F21+F22</f>
    </nc>
    <odxf>
      <numFmt numFmtId="165" formatCode="0.0"/>
    </odxf>
    <ndxf>
      <numFmt numFmtId="164" formatCode="#,##0.0"/>
    </ndxf>
  </rcc>
  <rcc rId="699" sId="1" numFmtId="4">
    <oc r="C25">
      <v>4266305.9000000004</v>
    </oc>
    <nc r="C25">
      <v>4317</v>
    </nc>
  </rcc>
  <rrc rId="700" sId="1" ref="A26:XFD26" action="deleteRow">
    <undo index="3" exp="ref" v="1" dr="E26" r="E23" sId="1"/>
    <undo index="3" exp="ref" v="1" dr="D26" r="D23" sId="1"/>
    <undo index="3" exp="ref" v="1" dr="C26" r="C23" sId="1"/>
    <undo index="0" exp="area" ref3D="1" dr="$H$1:$I$1048576" dn="Z_5EA1C47B_39B2_4C09_9F94_47D842C8768D_.wvu.Cols" sId="1"/>
    <undo index="2" exp="area" ref3D="1" dr="$A$38:$XFD$38" dn="Z_4E24E538_FE14_4954_AC2C_FACCF788C9E8_.wvu.Rows" sId="1"/>
    <undo index="0" exp="area" ref3D="1" dr="$H$1:$I$1048576" dn="Z_28F72B06_6EBC_4093_A0BB_84548F5B4AEC_.wvu.Cols" sId="1"/>
    <rfmt sheetId="1" xfDxf="1" sqref="A26:XFD26" start="0" length="0">
      <dxf>
        <font>
          <sz val="10"/>
          <color rgb="FFFF0000"/>
          <name val="Times New Roman"/>
          <scheme val="none"/>
        </font>
        <alignment vertical="top" wrapText="1" readingOrder="0"/>
      </dxf>
    </rfmt>
    <rcc rId="0" sId="1" dxf="1">
      <nc r="A26" t="inlineStr">
        <is>
          <t>Благоустройство</t>
        </is>
      </nc>
      <ndxf>
        <font>
          <sz val="12"/>
          <color auto="1"/>
          <name val="Times New Roman"/>
          <scheme val="none"/>
        </font>
        <alignment horizontal="left" readingOrder="0"/>
        <border outline="0">
          <left style="thin">
            <color indexed="64"/>
          </left>
          <right style="thin">
            <color indexed="64"/>
          </right>
          <top style="thin">
            <color indexed="64"/>
          </top>
          <bottom style="thin">
            <color indexed="64"/>
          </bottom>
        </border>
      </ndxf>
    </rcc>
    <rcc rId="0" sId="1" dxf="1">
      <nc r="B26" t="inlineStr">
        <is>
          <t>0503</t>
        </is>
      </nc>
      <ndxf>
        <font>
          <sz val="12"/>
          <color auto="1"/>
          <name val="Times New Roman"/>
          <scheme val="none"/>
        </font>
        <alignment horizontal="center" readingOrder="0"/>
        <border outline="0">
          <left style="thin">
            <color indexed="64"/>
          </left>
          <right style="thin">
            <color indexed="64"/>
          </right>
          <top style="thin">
            <color indexed="64"/>
          </top>
          <bottom style="thin">
            <color indexed="64"/>
          </bottom>
        </border>
      </ndxf>
    </rcc>
    <rfmt sheetId="1" sqref="C26"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D26"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E26"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cc rId="0" sId="1" dxf="1">
      <nc r="F26">
        <f>E26/C26*100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26" start="0" length="0">
      <dxf>
        <border outline="0">
          <left style="thin">
            <color indexed="64"/>
          </left>
          <right style="thin">
            <color indexed="64"/>
          </right>
          <top style="thin">
            <color indexed="64"/>
          </top>
          <bottom style="thin">
            <color indexed="64"/>
          </bottom>
        </border>
      </dxf>
    </rfmt>
    <rfmt sheetId="1" sqref="H26" start="0" length="0">
      <dxf>
        <font>
          <sz val="14"/>
          <color rgb="FFFF0000"/>
          <name val="Times New Roman"/>
          <scheme val="none"/>
        </font>
        <numFmt numFmtId="164" formatCode="#,##0.0"/>
      </dxf>
    </rfmt>
    <rfmt sheetId="1" sqref="I26" start="0" length="0">
      <dxf>
        <font>
          <b/>
          <sz val="14"/>
          <color rgb="FFFF0000"/>
          <name val="Times New Roman"/>
          <scheme val="none"/>
        </font>
        <numFmt numFmtId="165" formatCode="0.0"/>
      </dxf>
    </rfmt>
    <rfmt sheetId="1" sqref="J26" start="0" length="0">
      <dxf>
        <numFmt numFmtId="164" formatCode="#,##0.0"/>
      </dxf>
    </rfmt>
    <rfmt sheetId="1" sqref="K26" start="0" length="0">
      <dxf>
        <font>
          <b/>
          <sz val="10"/>
          <color rgb="FFFF0000"/>
          <name val="Times New Roman"/>
          <scheme val="none"/>
        </font>
        <numFmt numFmtId="165" formatCode="0.0"/>
      </dxf>
    </rfmt>
    <rfmt sheetId="1" sqref="L26" start="0" length="0">
      <dxf>
        <font>
          <b/>
          <sz val="10"/>
          <color rgb="FFFF0000"/>
          <name val="Times New Roman"/>
          <scheme val="none"/>
        </font>
      </dxf>
    </rfmt>
  </rrc>
  <rcc rId="701" sId="1">
    <oc r="C23">
      <f>C24+C25+#REF!+C26</f>
    </oc>
    <nc r="C23">
      <f>C24+C25+C26</f>
    </nc>
  </rcc>
  <rcc rId="702" sId="1">
    <oc r="D23">
      <f>D24+D25+#REF!+D26</f>
    </oc>
    <nc r="D23">
      <f>D24+D25+D26</f>
    </nc>
  </rcc>
  <rcc rId="703" sId="1">
    <oc r="E23">
      <f>E24+E25+#REF!+E26</f>
    </oc>
    <nc r="E23">
      <f>E24+E25+E26</f>
    </nc>
  </rcc>
  <rcc rId="704" sId="1" odxf="1" dxf="1">
    <oc r="F23">
      <f>E23/C23*100</f>
    </oc>
    <nc r="F23">
      <f>F24+F25+F26</f>
    </nc>
    <odxf>
      <numFmt numFmtId="165" formatCode="0.0"/>
    </odxf>
    <ndxf>
      <numFmt numFmtId="164" formatCode="#,##0.0"/>
    </ndxf>
  </rcc>
  <rcc rId="705" sId="1" numFmtId="4">
    <oc r="C26">
      <v>323108.5</v>
    </oc>
    <nc r="C26">
      <v>59.8</v>
    </nc>
  </rcc>
  <rcc rId="706" sId="1" numFmtId="4">
    <oc r="C28">
      <v>4869809.5999999996</v>
    </oc>
    <nc r="C28">
      <v>90132.6</v>
    </nc>
  </rcc>
  <rcc rId="707" sId="1" numFmtId="4">
    <oc r="C29">
      <v>5517351</v>
    </oc>
    <nc r="C29">
      <v>274760.3</v>
    </nc>
  </rcc>
  <rcc rId="708" sId="1" numFmtId="4">
    <oc r="C30">
      <v>782575.9</v>
    </oc>
    <nc r="C30">
      <v>23057.1</v>
    </nc>
  </rcc>
  <rcc rId="709" sId="1" numFmtId="4">
    <oc r="C31">
      <v>100412</v>
    </oc>
    <nc r="C31">
      <v>3361.9</v>
    </nc>
  </rcc>
  <rcc rId="710" sId="1" numFmtId="4">
    <oc r="C32">
      <v>344181.1</v>
    </oc>
    <nc r="C32">
      <v>17165.400000000001</v>
    </nc>
  </rcc>
  <rcc rId="711" sId="1">
    <oc r="C27">
      <f>C28+C29+C31+C32+C30+#REF!</f>
    </oc>
    <nc r="C27">
      <f>C28+C29+C31+C32+C30</f>
    </nc>
  </rcc>
  <rcc rId="712" sId="1">
    <oc r="D27">
      <f>D28+D29+D31+D32+D30+#REF!</f>
    </oc>
    <nc r="D27">
      <f>D28+D29+D31+D32+D30</f>
    </nc>
  </rcc>
  <rcc rId="713" sId="1">
    <oc r="E27">
      <f>E28+E29+E31+E32+E30+#REF!</f>
    </oc>
    <nc r="E27">
      <f>E28+E29+E31+E32+E30</f>
    </nc>
  </rcc>
  <rfmt sheetId="1" sqref="F27" start="0" length="0">
    <dxf>
      <numFmt numFmtId="164" formatCode="#,##0.0"/>
    </dxf>
  </rfmt>
  <rcc rId="714" sId="1" numFmtId="4">
    <oc r="C34">
      <v>1436735.8</v>
    </oc>
    <nc r="C34">
      <v>16185.1</v>
    </nc>
  </rcc>
  <rcc rId="715" sId="1">
    <oc r="C33">
      <f>C34+#REF!</f>
    </oc>
    <nc r="C33">
      <f>C34</f>
    </nc>
  </rcc>
  <rcc rId="716" sId="1">
    <oc r="D33">
      <f>D34+#REF!</f>
    </oc>
    <nc r="D33">
      <f>D34</f>
    </nc>
  </rcc>
  <rcc rId="717" sId="1">
    <oc r="E33">
      <f>E34+#REF!</f>
    </oc>
    <nc r="E33">
      <f>E34</f>
    </nc>
  </rcc>
  <rcc rId="718" sId="1" odxf="1" dxf="1">
    <oc r="F33">
      <f>E33/C33*100</f>
    </oc>
    <nc r="F33">
      <f>F34</f>
    </nc>
    <odxf>
      <numFmt numFmtId="165" formatCode="0.0"/>
    </odxf>
    <ndxf>
      <numFmt numFmtId="164" formatCode="#,##0.0"/>
    </ndxf>
  </rcc>
  <rcc rId="719" sId="1" numFmtId="4">
    <oc r="C36">
      <v>2362932.2000000002</v>
    </oc>
    <nc r="C36">
      <v>6022.3</v>
    </nc>
  </rcc>
  <rcc rId="720" sId="1" numFmtId="4">
    <oc r="C38">
      <v>427719.8</v>
    </oc>
    <nc r="C38">
      <v>19466.599999999999</v>
    </nc>
  </rcc>
  <rcc rId="721" sId="1">
    <oc r="C35">
      <f>#REF!+C36+C38+#REF!</f>
    </oc>
    <nc r="C35">
      <f>C36+C38</f>
    </nc>
  </rcc>
  <rcc rId="722" sId="1">
    <oc r="D35">
      <f>#REF!+D36+D38+#REF!</f>
    </oc>
    <nc r="D35">
      <f>D36+D38</f>
    </nc>
  </rcc>
  <rcc rId="723" sId="1">
    <oc r="E35">
      <f>#REF!+E36+E38+#REF!</f>
    </oc>
    <nc r="E35">
      <f>E36+E38</f>
    </nc>
  </rcc>
  <rcc rId="724" sId="1" odxf="1" dxf="1">
    <oc r="F35">
      <f>E35/C35*100</f>
    </oc>
    <nc r="F35">
      <f>F36+F38</f>
    </nc>
    <odxf>
      <numFmt numFmtId="165" formatCode="0.0"/>
    </odxf>
    <ndxf>
      <numFmt numFmtId="164" formatCode="#,##0.0"/>
    </ndxf>
  </rcc>
  <rcc rId="725" sId="1" numFmtId="4">
    <oc r="C40">
      <v>171703.6</v>
    </oc>
    <nc r="C40">
      <v>3500</v>
    </nc>
  </rcc>
  <rcc rId="726" sId="1">
    <oc r="C39">
      <f>C40+#REF!+#REF!</f>
    </oc>
    <nc r="C39">
      <f>C40</f>
    </nc>
  </rcc>
  <rcc rId="727" sId="1">
    <oc r="D39">
      <f>D40+#REF!+#REF!</f>
    </oc>
    <nc r="D39">
      <f>D40</f>
    </nc>
  </rcc>
  <rcc rId="728" sId="1">
    <oc r="E39">
      <f>E40+#REF!+#REF!</f>
    </oc>
    <nc r="E39">
      <f>E40</f>
    </nc>
  </rcc>
  <rcc rId="729" sId="1" odxf="1" dxf="1">
    <oc r="F39">
      <f>E39/C39*100</f>
    </oc>
    <nc r="F39">
      <f>F40</f>
    </nc>
    <odxf>
      <numFmt numFmtId="165" formatCode="0.0"/>
    </odxf>
    <ndxf>
      <numFmt numFmtId="164" formatCode="#,##0.0"/>
    </ndxf>
  </rcc>
  <rcc rId="730" sId="1" numFmtId="4">
    <oc r="C42">
      <v>24394.9</v>
    </oc>
    <nc r="C42">
      <v>1000</v>
    </nc>
  </rcc>
  <rcc rId="731" sId="1">
    <oc r="C41">
      <f>C42+#REF!</f>
    </oc>
    <nc r="C41">
      <f>C42</f>
    </nc>
  </rcc>
  <rcc rId="732" sId="1">
    <oc r="D41">
      <f>D42+#REF!</f>
    </oc>
    <nc r="D41">
      <f>D42</f>
    </nc>
  </rcc>
  <rcc rId="733" sId="1">
    <oc r="E41">
      <f>E42+#REF!</f>
    </oc>
    <nc r="E41">
      <f>E42</f>
    </nc>
  </rcc>
  <rcc rId="734" sId="1" odxf="1" dxf="1">
    <oc r="F41">
      <f>E41/C41*100</f>
    </oc>
    <nc r="F41">
      <f>F42</f>
    </nc>
    <odxf>
      <numFmt numFmtId="165" formatCode="0.0"/>
    </odxf>
    <ndxf>
      <numFmt numFmtId="164" formatCode="#,##0.0"/>
    </ndxf>
  </rcc>
  <rcc rId="735" sId="1" numFmtId="4">
    <oc r="C44">
      <v>35000</v>
    </oc>
    <nc r="C44">
      <v>25</v>
    </nc>
  </rcc>
  <rfmt sheetId="1" sqref="B45:B46">
    <dxf>
      <numFmt numFmtId="30" formatCode="@"/>
    </dxf>
  </rfmt>
  <rrc rId="736" sId="1" ref="A46:XFD46" action="insertRow">
    <undo index="0" exp="area" ref3D="1" dr="$H$1:$I$1048576" dn="Z_5EA1C47B_39B2_4C09_9F94_47D842C8768D_.wvu.Cols" sId="1"/>
    <undo index="0" exp="area" ref3D="1" dr="$H$1:$I$1048576" dn="Z_28F72B06_6EBC_4093_A0BB_84548F5B4AEC_.wvu.Cols" sId="1"/>
  </rrc>
  <rcc rId="737" sId="1">
    <nc r="B45" t="inlineStr">
      <is>
        <t>1400</t>
      </is>
    </nc>
  </rcc>
  <rcc rId="738" sId="1">
    <nc r="B46" t="inlineStr">
      <is>
        <t>1401</t>
      </is>
    </nc>
  </rcc>
  <rcc rId="739" sId="1">
    <nc r="B47" t="inlineStr">
      <is>
        <t>1402</t>
      </is>
    </nc>
  </rcc>
  <rfmt sheetId="1" sqref="A45:F45" start="0" length="2147483647">
    <dxf>
      <font>
        <b/>
      </font>
    </dxf>
  </rfmt>
  <rcc rId="740" sId="1" numFmtId="4">
    <nc r="C46">
      <v>10106.200000000001</v>
    </nc>
  </rcc>
  <rcc rId="741" sId="1" numFmtId="4">
    <nc r="C47">
      <v>0</v>
    </nc>
  </rcc>
  <rcc rId="742" sId="1">
    <nc r="C45">
      <f>C46+C47</f>
    </nc>
  </rcc>
  <rcc rId="743" sId="1">
    <nc r="A45" t="inlineStr">
      <is>
        <t>МЕЖБЮДЖЕТНЫЕ ТРАНСФЕРТЫ ОБЩЕГО ХАРАКТЕРА БЮДЖЕТАМ БЮДЖЕТНОЙ СИСТЕМЫ РОССИЙСКОЙ ФЕДЕРАЦИИ</t>
      </is>
    </nc>
  </rcc>
  <rcc rId="744" sId="1">
    <nc r="A46" t="inlineStr">
      <is>
        <t>Дотации на выравнивание бюджетной обеспеченности субъектов РФ и муниципальных образований</t>
      </is>
    </nc>
  </rcc>
  <rcc rId="745" sId="1">
    <oc r="C48">
      <f>C5+C17+C19+C23+#REF!+C27+C33+C35+C39+C41+C43</f>
    </oc>
    <nc r="C48">
      <f>C5+C17+C19+C23+C27+C33+C35+C39+C41+C43+C45+C15</f>
    </nc>
  </rcc>
  <rcc rId="746" sId="1">
    <nc r="A15" t="inlineStr">
      <is>
        <t>МОБИЛИЗАЦИОННАЯ И ВНЕВОЙСКОВАЯ ПОДГОТОВКА</t>
      </is>
    </nc>
  </rcc>
  <rfmt sheetId="1" sqref="A15:F15" start="0" length="2147483647">
    <dxf>
      <font>
        <b/>
      </font>
    </dxf>
  </rfmt>
  <rcc rId="747" sId="1">
    <nc r="A16" t="inlineStr">
      <is>
        <t>мобилизационная и вневойсковая подготовка</t>
      </is>
    </nc>
  </rcc>
  <rcc rId="748" sId="1" numFmtId="4">
    <oc r="D6">
      <v>6413.6</v>
    </oc>
    <nc r="D6">
      <v>1720.8</v>
    </nc>
  </rcc>
  <rcc rId="749" sId="1" numFmtId="4">
    <oc r="D7">
      <v>104232.4</v>
    </oc>
    <nc r="D7">
      <v>2303.9</v>
    </nc>
  </rcc>
  <rcc rId="750" sId="1" numFmtId="4">
    <oc r="D8">
      <v>577337</v>
    </oc>
    <nc r="D8">
      <v>41834.6</v>
    </nc>
  </rcc>
  <rcc rId="751" sId="1" numFmtId="4">
    <oc r="D9">
      <v>139.80000000000001</v>
    </oc>
    <nc r="D9">
      <v>18.600000000000001</v>
    </nc>
  </rcc>
  <rcc rId="752" sId="1" numFmtId="4">
    <oc r="D10">
      <v>119846.2</v>
    </oc>
    <nc r="D10">
      <v>10097.4</v>
    </nc>
  </rcc>
  <rcc rId="753" sId="1" numFmtId="4">
    <oc r="D12">
      <v>199214.3</v>
    </oc>
    <nc r="D12">
      <v>5489.8</v>
    </nc>
  </rcc>
  <rcc rId="754" sId="1" numFmtId="4">
    <oc r="D13">
      <v>1334936</v>
    </oc>
    <nc r="D13">
      <v>3055.5</v>
    </nc>
  </rcc>
  <rcc rId="755" sId="1" numFmtId="4">
    <nc r="D16">
      <v>1831.2</v>
    </nc>
  </rcc>
  <rcc rId="756" sId="1">
    <nc r="D15">
      <f>D16</f>
    </nc>
  </rcc>
  <rcc rId="757" sId="1">
    <nc r="E15">
      <f>E16</f>
    </nc>
  </rcc>
  <rcc rId="758" sId="1" odxf="1" dxf="1">
    <nc r="F15">
      <f>F16</f>
    </nc>
    <odxf>
      <numFmt numFmtId="165" formatCode="0.0"/>
      <fill>
        <patternFill patternType="solid">
          <bgColor theme="0"/>
        </patternFill>
      </fill>
    </odxf>
    <ndxf>
      <numFmt numFmtId="164" formatCode="#,##0.0"/>
      <fill>
        <patternFill patternType="none">
          <bgColor indexed="65"/>
        </patternFill>
      </fill>
    </ndxf>
  </rcc>
  <rcc rId="759" sId="1" numFmtId="4">
    <oc r="D18">
      <v>201786.8</v>
    </oc>
    <nc r="D18">
      <v>200</v>
    </nc>
  </rcc>
  <rcc rId="760" sId="1" numFmtId="4">
    <oc r="D20">
      <v>25767.4</v>
    </oc>
    <nc r="D20">
      <v>191.4</v>
    </nc>
  </rcc>
  <rcc rId="761" sId="1" numFmtId="4">
    <oc r="D21">
      <v>539074.9</v>
    </oc>
    <nc r="D21">
      <v>3.2</v>
    </nc>
  </rcc>
  <rcc rId="762" sId="1" numFmtId="4">
    <oc r="D22">
      <v>5537800.4000000004</v>
    </oc>
    <nc r="D22">
      <v>18544.599999999999</v>
    </nc>
  </rcc>
  <rcc rId="763" sId="1" numFmtId="4">
    <oc r="D24">
      <v>1730870.2</v>
    </oc>
    <nc r="D24">
      <v>600</v>
    </nc>
  </rcc>
  <rcc rId="764" sId="1" numFmtId="4">
    <oc r="D25">
      <v>3819959.6</v>
    </oc>
    <nc r="D25">
      <v>14579.5</v>
    </nc>
  </rcc>
  <rcc rId="765" sId="1" numFmtId="4">
    <oc r="D26">
      <v>371052.6</v>
    </oc>
    <nc r="D26">
      <v>59.8</v>
    </nc>
  </rcc>
  <rcc rId="766" sId="1" numFmtId="4">
    <oc r="D28">
      <v>4692367.4000000004</v>
    </oc>
    <nc r="D28">
      <v>97803.6</v>
    </nc>
  </rcc>
  <rcc rId="767" sId="1" numFmtId="4">
    <oc r="D29">
      <v>5629578.9000000004</v>
    </oc>
    <nc r="D29">
      <v>217936.1</v>
    </nc>
  </rcc>
  <rcc rId="768" sId="1" numFmtId="4">
    <oc r="D30">
      <v>815168.9</v>
    </oc>
    <nc r="D30">
      <v>27703.4</v>
    </nc>
  </rcc>
  <rcc rId="769" sId="1" numFmtId="4">
    <oc r="D31">
      <v>105723</v>
    </oc>
    <nc r="D31">
      <v>2980.4</v>
    </nc>
  </rcc>
  <rcc rId="770" sId="1" numFmtId="4">
    <oc r="D32">
      <v>337968.9</v>
    </oc>
    <nc r="D32">
      <v>16931.5</v>
    </nc>
  </rcc>
  <rcc rId="771" sId="1" numFmtId="4">
    <oc r="D34">
      <v>1460611.9</v>
    </oc>
    <nc r="D34">
      <v>27103.5</v>
    </nc>
  </rcc>
  <rcc rId="772" sId="1" numFmtId="4">
    <oc r="D36">
      <v>1663457.9</v>
    </oc>
    <nc r="D36">
      <v>7523.8</v>
    </nc>
  </rcc>
  <rcc rId="773" sId="1" numFmtId="4">
    <oc r="D38">
      <v>429123.6</v>
    </oc>
    <nc r="D38">
      <v>5014.6000000000004</v>
    </nc>
  </rcc>
  <rcc rId="774" sId="1" numFmtId="4">
    <oc r="D40">
      <v>125974.5</v>
    </oc>
    <nc r="D40">
      <v>4890.5</v>
    </nc>
  </rcc>
  <rcc rId="775" sId="1" numFmtId="4">
    <oc r="D42">
      <v>28220.3</v>
    </oc>
    <nc r="D42">
      <v>1800</v>
    </nc>
  </rcc>
  <rcc rId="776" sId="1" numFmtId="4">
    <oc r="D44">
      <v>3950</v>
    </oc>
    <nc r="D44">
      <v>25</v>
    </nc>
  </rcc>
  <rcc rId="777" sId="1" numFmtId="4">
    <nc r="D46">
      <v>9976.7999999999993</v>
    </nc>
  </rcc>
  <rcc rId="778" sId="1" numFmtId="4">
    <nc r="D47">
      <v>3683.7</v>
    </nc>
  </rcc>
  <rcc rId="779" sId="1">
    <nc r="D45">
      <f>D46+D47</f>
    </nc>
  </rcc>
  <rcc rId="780" sId="1">
    <nc r="E45">
      <f>E46+E47</f>
    </nc>
  </rcc>
  <rcc rId="781" sId="1" odxf="1" dxf="1">
    <nc r="F45">
      <f>F46+F47</f>
    </nc>
    <odxf>
      <numFmt numFmtId="165" formatCode="0.0"/>
      <fill>
        <patternFill patternType="solid">
          <bgColor theme="0"/>
        </patternFill>
      </fill>
    </odxf>
    <ndxf>
      <numFmt numFmtId="164" formatCode="#,##0.0"/>
      <fill>
        <patternFill patternType="none">
          <bgColor indexed="65"/>
        </patternFill>
      </fill>
    </ndxf>
  </rcc>
  <rcc rId="782" sId="1">
    <oc r="D48">
      <f>D5+D17+D19+D23+#REF!+D27+D33+D35+D39+D41+D43</f>
    </oc>
    <nc r="D48">
      <f>D5+D17+D19+D23+D27+D33+D35+D39+D41+D43+D45+D15</f>
    </nc>
  </rcc>
  <rcc rId="783" sId="1">
    <oc r="E48">
      <f>E5+E17+E19+E23+#REF!+E27+E33+E35+E39+E41+E43</f>
    </oc>
    <nc r="E48">
      <f>E5+E17+E19+E23+E27+E33+E35+E39+E41+E43+E45+E15</f>
    </nc>
  </rcc>
  <rfmt sheetId="1" sqref="F48" start="0" length="0">
    <dxf>
      <numFmt numFmtId="164" formatCode="#,##0.0"/>
    </dxf>
  </rfmt>
  <rcc rId="784" sId="1" numFmtId="4">
    <oc r="E6">
      <v>6272</v>
    </oc>
    <nc r="E6">
      <v>1658.1</v>
    </nc>
  </rcc>
  <rcc rId="785" sId="1" numFmtId="4">
    <oc r="E7">
      <v>103711.1</v>
    </oc>
    <nc r="E7">
      <v>1984.8</v>
    </nc>
  </rcc>
  <rcc rId="786" sId="1" numFmtId="4">
    <oc r="E8">
      <v>575126.4</v>
    </oc>
    <nc r="E8">
      <v>40809.1</v>
    </nc>
  </rcc>
  <rcc rId="787" sId="1" numFmtId="4">
    <oc r="E9">
      <v>0</v>
    </oc>
    <nc r="E9">
      <v>18.600000000000001</v>
    </nc>
  </rcc>
  <rcc rId="788" sId="1" numFmtId="4">
    <oc r="E10">
      <v>119846.2</v>
    </oc>
    <nc r="E10">
      <v>10030.9</v>
    </nc>
  </rcc>
  <rcc rId="789" sId="1" numFmtId="4">
    <oc r="E13">
      <v>1297918.6000000001</v>
    </oc>
    <nc r="E13">
      <v>29497.3</v>
    </nc>
  </rcc>
  <rcc rId="790" sId="1" numFmtId="4">
    <nc r="E16">
      <v>1831.2</v>
    </nc>
  </rcc>
  <rcc rId="791" sId="1" numFmtId="4">
    <oc r="E18">
      <v>198667.7</v>
    </oc>
    <nc r="E18">
      <v>199.8</v>
    </nc>
  </rcc>
  <rcc rId="792" sId="1" numFmtId="4">
    <oc r="E22">
      <v>5462956.5999999996</v>
    </oc>
    <nc r="E22">
      <v>9637.2000000000007</v>
    </nc>
  </rcc>
  <rcc rId="793" sId="1" numFmtId="4">
    <oc r="E24">
      <v>1673987.4</v>
    </oc>
    <nc r="E24">
      <v>0</v>
    </nc>
  </rcc>
  <rcc rId="794" sId="1" numFmtId="4">
    <oc r="E25">
      <v>3676176.1</v>
    </oc>
    <nc r="E25">
      <v>10183.4</v>
    </nc>
  </rcc>
  <rcc rId="795" sId="1" numFmtId="4">
    <oc r="E26">
      <v>363472.7</v>
    </oc>
    <nc r="E26">
      <v>59.8</v>
    </nc>
  </rcc>
  <rcc rId="796" sId="1" numFmtId="4">
    <oc r="E28">
      <v>4642751.5999999996</v>
    </oc>
    <nc r="E28">
      <v>93964.2</v>
    </nc>
  </rcc>
  <rcc rId="797" sId="1" numFmtId="4">
    <oc r="E29">
      <v>5584421.2000000002</v>
    </oc>
    <nc r="E29">
      <v>179550.1</v>
    </nc>
  </rcc>
  <rcc rId="798" sId="1" numFmtId="4">
    <oc r="E30">
      <v>801198</v>
    </oc>
    <nc r="E30">
      <v>27685.9</v>
    </nc>
  </rcc>
  <rcc rId="799" sId="1" numFmtId="4">
    <oc r="E31">
      <v>105392.9</v>
    </oc>
    <nc r="E31">
      <v>2928.1</v>
    </nc>
  </rcc>
  <rcc rId="800" sId="1" numFmtId="4">
    <oc r="E32">
      <v>335813.5</v>
    </oc>
    <nc r="E32">
      <v>16592.3</v>
    </nc>
  </rcc>
  <rcc rId="801" sId="1" numFmtId="4">
    <oc r="E34">
      <v>1384791.3</v>
    </oc>
    <nc r="E34">
      <v>19500.099999999999</v>
    </nc>
  </rcc>
  <rcc rId="802" sId="1" numFmtId="4">
    <oc r="E36">
      <v>1642079.1</v>
    </oc>
    <nc r="E36">
      <v>7521.7</v>
    </nc>
  </rcc>
  <rcc rId="803" sId="1" numFmtId="4">
    <oc r="E38">
      <v>427775.2</v>
    </oc>
    <nc r="E38">
      <v>2325</v>
    </nc>
  </rcc>
  <rcc rId="804" sId="1" numFmtId="4">
    <oc r="E40">
      <v>118653.2</v>
    </oc>
    <nc r="E40">
      <v>1846.4</v>
    </nc>
  </rcc>
  <rcc rId="805" sId="1" numFmtId="4">
    <oc r="E42">
      <v>25572.6</v>
    </oc>
    <nc r="E42">
      <v>1800</v>
    </nc>
  </rcc>
  <rcc rId="806" sId="1" numFmtId="4">
    <nc r="E46">
      <v>9976.7999999999993</v>
    </nc>
  </rcc>
  <rcc rId="807" sId="1" numFmtId="4">
    <nc r="E47">
      <v>3683.7</v>
    </nc>
  </rcc>
  <rrc rId="808" sId="1" ref="A11:XFD11" action="deleteRow">
    <undo index="11" exp="ref" v="1" dr="E11" r="E5" sId="1"/>
    <undo index="11" exp="ref" v="1" dr="D11" r="D5" sId="1"/>
    <undo index="11" exp="ref" v="1" dr="C11" r="C5" sId="1"/>
    <undo index="0" exp="area" ref3D="1" dr="$H$1:$I$1048576" dn="Z_5EA1C47B_39B2_4C09_9F94_47D842C8768D_.wvu.Cols" sId="1"/>
    <undo index="2" exp="area" ref3D="1" dr="$A$37:$XFD$37" dn="Z_4E24E538_FE14_4954_AC2C_FACCF788C9E8_.wvu.Rows" sId="1"/>
    <undo index="1" exp="area" ref3D="1" dr="$A$14:$XFD$14" dn="Z_4E24E538_FE14_4954_AC2C_FACCF788C9E8_.wvu.Rows" sId="1"/>
    <undo index="0" exp="area" ref3D="1" dr="$A$14:$XFD$14" dn="Z_28F72B06_6EBC_4093_A0BB_84548F5B4AEC_.wvu.Rows" sId="1"/>
    <undo index="0" exp="area" ref3D="1" dr="$H$1:$I$1048576" dn="Z_28F72B06_6EBC_4093_A0BB_84548F5B4AEC_.wvu.Cols" sId="1"/>
    <rfmt sheetId="1" xfDxf="1" sqref="A11:XFD11" start="0" length="0">
      <dxf>
        <font>
          <sz val="10"/>
          <color rgb="FFFF0000"/>
          <name val="Times New Roman"/>
          <scheme val="none"/>
        </font>
        <alignment vertical="top" wrapText="1" readingOrder="0"/>
      </dxf>
    </rfmt>
    <rcc rId="0" sId="1" dxf="1">
      <nc r="A11" t="inlineStr">
        <is>
          <t>Обеспечение проведения выборов и референдумов</t>
        </is>
      </nc>
      <ndxf>
        <font>
          <sz val="12"/>
          <color auto="1"/>
          <name val="Times New Roman"/>
          <scheme val="none"/>
        </font>
        <fill>
          <patternFill patternType="solid">
            <bgColor theme="0"/>
          </patternFill>
        </fill>
        <alignment vertical="center" readingOrder="0"/>
        <border outline="0">
          <left style="thin">
            <color indexed="64"/>
          </left>
          <right style="thin">
            <color indexed="64"/>
          </right>
          <top style="thin">
            <color indexed="64"/>
          </top>
          <bottom style="thin">
            <color indexed="64"/>
          </bottom>
        </border>
      </ndxf>
    </rcc>
    <rcc rId="0" sId="1" dxf="1">
      <nc r="B11" t="inlineStr">
        <is>
          <t>0107</t>
        </is>
      </nc>
      <ndxf>
        <font>
          <sz val="12"/>
          <color auto="1"/>
          <name val="Times New Roman"/>
          <scheme val="none"/>
        </font>
        <numFmt numFmtId="30" formatCode="@"/>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C11" start="0" length="0">
      <dxf>
        <font>
          <sz val="12"/>
          <color auto="1"/>
          <name val="Times New Roman"/>
          <scheme val="none"/>
        </font>
        <numFmt numFmtId="164" formatCode="#,##0.0"/>
        <alignment horizontal="center" readingOrder="0"/>
        <border outline="0">
          <left style="thin">
            <color indexed="64"/>
          </left>
          <right style="thin">
            <color indexed="64"/>
          </right>
          <top style="thin">
            <color indexed="64"/>
          </top>
          <bottom style="thin">
            <color indexed="64"/>
          </bottom>
        </border>
      </dxf>
    </rfmt>
    <rfmt sheetId="1" sqref="D11"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fmt sheetId="1" sqref="E11" start="0" length="0">
      <dxf>
        <font>
          <sz val="12"/>
          <color auto="1"/>
          <name val="Times New Roman"/>
          <scheme val="none"/>
        </font>
        <numFmt numFmtId="164"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dxf>
    </rfmt>
    <rcc rId="0" sId="1" dxf="1">
      <nc r="F11">
        <f>E11/C11*100</f>
      </nc>
      <ndxf>
        <font>
          <sz val="12"/>
          <color auto="1"/>
          <name val="Times New Roman"/>
          <scheme val="none"/>
        </font>
        <numFmt numFmtId="165" formatCode="0.0"/>
        <fill>
          <patternFill patternType="solid">
            <bgColor theme="0"/>
          </patternFill>
        </fill>
        <alignment horizontal="center" readingOrder="0"/>
        <border outline="0">
          <left style="thin">
            <color indexed="64"/>
          </left>
          <right style="thin">
            <color indexed="64"/>
          </right>
          <top style="thin">
            <color indexed="64"/>
          </top>
          <bottom style="thin">
            <color indexed="64"/>
          </bottom>
        </border>
      </ndxf>
    </rcc>
    <rfmt sheetId="1" sqref="G11" start="0" length="0">
      <dxf>
        <font>
          <sz val="10"/>
          <color auto="1"/>
          <name val="Times New Roman"/>
          <scheme val="none"/>
        </font>
        <border outline="0">
          <left style="thin">
            <color indexed="64"/>
          </left>
          <right style="thin">
            <color indexed="64"/>
          </right>
          <top style="thin">
            <color indexed="64"/>
          </top>
          <bottom style="thin">
            <color indexed="64"/>
          </bottom>
        </border>
      </dxf>
    </rfmt>
    <rfmt sheetId="1" sqref="H11" start="0" length="0">
      <dxf>
        <font>
          <sz val="14"/>
          <color rgb="FFFF0000"/>
          <name val="Times New Roman"/>
          <scheme val="none"/>
        </font>
      </dxf>
    </rfmt>
    <rfmt sheetId="1" sqref="I11" start="0" length="0">
      <dxf>
        <font>
          <b/>
          <sz val="10"/>
          <color rgb="FFFF0000"/>
          <name val="Times New Roman"/>
          <scheme val="none"/>
        </font>
        <numFmt numFmtId="165" formatCode="0.0"/>
      </dxf>
    </rfmt>
    <rfmt sheetId="1" sqref="J11" start="0" length="0">
      <dxf>
        <font>
          <b/>
          <sz val="10"/>
          <color rgb="FFFF0000"/>
          <name val="Times New Roman"/>
          <scheme val="none"/>
        </font>
        <numFmt numFmtId="164" formatCode="#,##0.0"/>
      </dxf>
    </rfmt>
    <rfmt sheetId="1" sqref="L11" start="0" length="0">
      <dxf>
        <font>
          <b/>
          <sz val="10"/>
          <color rgb="FFFF0000"/>
          <name val="Times New Roman"/>
          <scheme val="none"/>
        </font>
      </dxf>
    </rfmt>
  </rrc>
  <rcc rId="809" sId="1">
    <oc r="C5">
      <f>C6+C7+C8+C10+C11+C12+#REF!+C9</f>
    </oc>
    <nc r="C5">
      <f>C6+C7+C8+C10+C11+C12+C9</f>
    </nc>
  </rcc>
  <rcc rId="810" sId="1">
    <oc r="D5">
      <f>D6+D7+D8+D10+D11+D12+#REF!+D9</f>
    </oc>
    <nc r="D5">
      <f>D6+D7+D8+D10+D11+D12+D9</f>
    </nc>
  </rcc>
  <rcc rId="811" sId="1">
    <oc r="E5">
      <f>E6+E7+E8+E10+E11+E12+#REF!+E9</f>
    </oc>
    <nc r="E5">
      <f>E6+E7+E8+E10+E11+E12+E9</f>
    </nc>
  </rcc>
  <rfmt sheetId="1" sqref="F5" start="0" length="0">
    <dxf>
      <numFmt numFmtId="164" formatCode="#,##0.0"/>
    </dxf>
  </rfmt>
  <rcc rId="812" sId="1" numFmtId="4">
    <oc r="F23">
      <f>E23/C23*100</f>
    </oc>
    <nc r="F23">
      <v>0</v>
    </nc>
  </rcc>
  <rcc rId="813" sId="1" odxf="1" dxf="1">
    <oc r="F5">
      <f>E5/C5*100</f>
    </oc>
    <nc r="F5">
      <f>E5/C5*100</f>
    </nc>
    <ndxf>
      <font>
        <b val="0"/>
        <sz val="12"/>
        <color auto="1"/>
        <name val="Times New Roman"/>
        <scheme val="none"/>
      </font>
      <numFmt numFmtId="165" formatCode="0.0"/>
      <fill>
        <patternFill>
          <bgColor theme="0"/>
        </patternFill>
      </fill>
    </ndxf>
  </rcc>
  <rcc rId="814" sId="1" odxf="1" dxf="1">
    <nc r="F15">
      <f>E15/C15*100</f>
    </nc>
    <odxf>
      <border outline="0">
        <top/>
        <bottom style="thin">
          <color indexed="64"/>
        </bottom>
      </border>
    </odxf>
    <ndxf>
      <border outline="0">
        <top style="thin">
          <color indexed="64"/>
        </top>
        <bottom/>
      </border>
    </ndxf>
  </rcc>
  <rfmt sheetId="1" sqref="F16" start="0" length="0">
    <dxf>
      <font>
        <b val="0"/>
        <sz val="12"/>
        <color auto="1"/>
        <name val="Times New Roman"/>
        <scheme val="none"/>
      </font>
      <numFmt numFmtId="165" formatCode="0.0"/>
      <fill>
        <patternFill>
          <bgColor theme="0"/>
        </patternFill>
      </fill>
      <border outline="0">
        <top/>
      </border>
    </dxf>
  </rfmt>
  <rfmt sheetId="1" sqref="F16" start="0" length="0">
    <dxf>
      <border>
        <left style="thin">
          <color indexed="64"/>
        </left>
        <right style="thin">
          <color indexed="64"/>
        </right>
        <top style="thin">
          <color indexed="64"/>
        </top>
        <bottom style="thin">
          <color indexed="64"/>
        </bottom>
      </border>
    </dxf>
  </rfmt>
  <rfmt sheetId="1" sqref="F16">
    <dxf>
      <border>
        <left style="thin">
          <color indexed="64"/>
        </left>
        <right style="thin">
          <color indexed="64"/>
        </right>
        <top style="thin">
          <color indexed="64"/>
        </top>
        <bottom style="thin">
          <color indexed="64"/>
        </bottom>
        <vertical style="thin">
          <color indexed="64"/>
        </vertical>
        <horizontal style="thin">
          <color indexed="64"/>
        </horizontal>
      </border>
    </dxf>
  </rfmt>
  <rcc rId="815" sId="1" odxf="1" dxf="1">
    <oc r="F16">
      <f>E17/C17*100</f>
    </oc>
    <nc r="F16">
      <f>E16/C16*100</f>
    </nc>
    <ndxf>
      <border outline="0">
        <bottom/>
      </border>
    </ndxf>
  </rcc>
  <rcc rId="816" sId="1" odxf="1" dxf="1">
    <oc r="F26">
      <f>E27/C27*100</f>
    </oc>
    <nc r="F26">
      <f>E26/C26*100</f>
    </nc>
    <ndxf>
      <font>
        <b val="0"/>
        <sz val="12"/>
        <color auto="1"/>
        <name val="Times New Roman"/>
        <scheme val="none"/>
      </font>
      <numFmt numFmtId="165" formatCode="0.0"/>
      <fill>
        <patternFill>
          <bgColor theme="0"/>
        </patternFill>
      </fill>
    </ndxf>
  </rcc>
  <rcc rId="817" sId="1">
    <nc r="F45">
      <f>E45/C45*100</f>
    </nc>
  </rcc>
  <rcc rId="818" sId="1" numFmtId="4">
    <nc r="F46">
      <v>0</v>
    </nc>
  </rcc>
  <rcc rId="819" sId="1" numFmtId="4">
    <oc r="E43">
      <v>1738.8</v>
    </oc>
    <nc r="E43">
      <v>0</v>
    </nc>
  </rcc>
  <rcc rId="820" sId="1" odxf="1" dxf="1">
    <oc r="F47">
      <f>E48/C48*100</f>
    </oc>
    <nc r="F47">
      <f>E47/C47*100</f>
    </nc>
    <ndxf>
      <font>
        <b val="0"/>
        <sz val="12"/>
        <color auto="1"/>
        <name val="Times New Roman"/>
        <scheme val="none"/>
      </font>
      <numFmt numFmtId="165" formatCode="0.0"/>
      <fill>
        <patternFill>
          <bgColor theme="0"/>
        </patternFill>
      </fill>
    </ndxf>
  </rcc>
  <rcc rId="821" sId="1">
    <oc r="G6" t="inlineStr">
      <is>
        <t xml:space="preserve">Фактическое исполнение выше первоначального плана на 260,8 тыс. рублей или на 4,3 процента, за счет увеличения бюджетных ассигнований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oc>
    <nc r="G6" t="inlineStr">
      <is>
        <t xml:space="preserve"> Глава муниципального образования, текущее содержание, исполнено согласно фактических расходов, задолженность отсутствует</t>
      </is>
    </nc>
  </rcc>
  <rcc rId="822" sId="1">
    <nc r="G15" t="inlineStr">
      <is>
        <t xml:space="preserve">Увеличение норматива численности , согл.краевого закона  - по пгт.Терней </t>
      </is>
    </nc>
  </rcc>
  <rfmt sheetId="1" sqref="G15" start="0" length="2147483647">
    <dxf>
      <font>
        <color auto="1"/>
      </font>
    </dxf>
  </rfmt>
  <rcc rId="823" sId="1">
    <oc r="G21" t="inlineStr">
      <is>
        <t xml:space="preserve">Фактическое исполнение выше первоначального плана на 1 331 364,7 тыс. рублей или на 32,2 процента, за счет увеличения средств финансовой помощи из областного бюджета в сумме 772 646,4 тыс. рублей и собственных средств бюджета городского округа в сумме 558 718,3 тыс. рублей. Бюджетные ассигнования направлены на капитальный ремонт дворовых территорий и проездов к дворовым территориям многоквартирных домов; строительство, реконструкцию, капитальный ремонт, ремонт  и содержание автомобильных дорог и элементов их обустройства.  </t>
      </is>
    </oc>
    <nc r="G21" t="inlineStr">
      <is>
        <t>Капитальный ремонт автомобильных дорог общего пользования местного значения и искусственных сооружений на них. Не выполнено, бюджетные ассигнования предусмотрены для заключения контракта в 2020г</t>
      </is>
    </nc>
  </rcc>
  <rcc rId="824" sId="1" odxf="1" dxf="1">
    <oc r="G23" t="inlineStr">
      <is>
        <r>
          <rPr>
            <sz val="10"/>
            <rFont val="Times New Roman"/>
            <family val="1"/>
            <charset val="204"/>
          </rPr>
          <t>Фактическое исполнение ниже первоначального плана на 358 259,1 тыс. рублей или на 17,6 процентов, их них за счет:
- на 301,7  тыс. рублей за счет уменьшения  субвенции из областного бюджета на обеспечение мероприятий по проведению ремонта жилья коренных народов в местах их традиционного проживания и традиционной хозяйственной деятельности;
- на 15 660,0 тыс. рублей за счет уменьшения  субсидии из областного бюджета  на обеспечение населения Сахалинской области качественным жильём;</t>
        </r>
        <r>
          <rPr>
            <sz val="10"/>
            <color rgb="FFFF0000"/>
            <rFont val="Times New Roman"/>
            <family val="1"/>
            <charset val="204"/>
          </rPr>
          <t xml:space="preserve">
</t>
        </r>
        <r>
          <rPr>
            <sz val="10"/>
            <color theme="1"/>
            <rFont val="Times New Roman"/>
            <family val="1"/>
            <charset val="204"/>
          </rPr>
          <t>- на 54 901,1 тыс. рублей увеличение объема  финансовой помощи из областного бюджета на проведение кап.ремонта жил.фонда</t>
        </r>
        <r>
          <rPr>
            <sz val="10"/>
            <color rgb="FFFF0000"/>
            <rFont val="Times New Roman"/>
            <family val="1"/>
            <charset val="204"/>
          </rPr>
          <t xml:space="preserve"> </t>
        </r>
        <r>
          <rPr>
            <sz val="10"/>
            <color theme="1"/>
            <rFont val="Times New Roman"/>
            <family val="1"/>
            <charset val="204"/>
          </rPr>
          <t>на проведение ремонтных работ на отдельных элементах общего имущества многоквартирных домов;
- 527 611,8 тыс. рублей за счет уменьшения  субсидии из областного бюджета на капитальные вложения в объекты муниципальной собственности;</t>
        </r>
        <r>
          <rPr>
            <sz val="10"/>
            <color rgb="FFFF0000"/>
            <rFont val="Times New Roman"/>
            <family val="1"/>
            <charset val="204"/>
          </rPr>
          <t xml:space="preserve">
</t>
        </r>
        <r>
          <rPr>
            <sz val="10"/>
            <rFont val="Times New Roman"/>
            <family val="1"/>
            <charset val="204"/>
          </rPr>
          <t>- увеличение за счет средств местного бюджета в связи с перераспределением бюджетных ассигнований  между кодами бюджетной классификации расходов в общем объёме 109 364,9 тыс. рублей; 
- выделения средств из резервного фонда в объеме 21 048,4 тыс. рублей на проведение работ по демонтажу и уничтожению рекламных конструкций; на проведение работ по обследования и предоставление заключений об аварийности жилых домов.</t>
        </r>
      </is>
    </oc>
    <nc r="G23" t="inlineStr">
      <is>
        <t>Обеспечение проживающих в Амгунском сельском поселении и нуждающихся в жилых помещениях малоимущих граждан жилыми помещениями. Проведены аукционы  - признаны несостоявшимися.</t>
      </is>
    </nc>
    <ndxf>
      <font>
        <sz val="10"/>
        <color auto="1"/>
        <name val="Times New Roman"/>
        <scheme val="none"/>
      </font>
    </ndxf>
  </rcc>
  <rcc rId="825" sId="1">
    <oc r="G24" t="inlineStr">
      <is>
        <r>
          <rPr>
            <sz val="10"/>
            <rFont val="Times New Roman"/>
            <family val="1"/>
            <charset val="204"/>
          </rPr>
          <t>Фактическое исполнение ниже первоначального плана на 590 129,8 тыс. рублей или на 13,8 процентов, из них за счет:</t>
        </r>
        <r>
          <rPr>
            <sz val="10"/>
            <color rgb="FFFF0000"/>
            <rFont val="Times New Roman"/>
            <family val="1"/>
            <charset val="204"/>
          </rPr>
          <t xml:space="preserve">
</t>
        </r>
        <r>
          <rPr>
            <sz val="10"/>
            <color theme="1"/>
            <rFont val="Times New Roman"/>
            <family val="1"/>
            <charset val="204"/>
          </rPr>
          <t>- уменьшения объема субсидий из областного бюджета в общем сумме 652 399,3</t>
        </r>
        <r>
          <rPr>
            <sz val="10"/>
            <color rgb="FF00B0F0"/>
            <rFont val="Times New Roman"/>
            <family val="1"/>
            <charset val="204"/>
          </rPr>
          <t xml:space="preserve"> </t>
        </r>
        <r>
          <rPr>
            <sz val="10"/>
            <color theme="1"/>
            <rFont val="Times New Roman"/>
            <family val="1"/>
            <charset val="204"/>
          </rPr>
          <t xml:space="preserve">тыс. рублей;                          </t>
        </r>
        <r>
          <rPr>
            <sz val="10"/>
            <color rgb="FFFF0000"/>
            <rFont val="Times New Roman"/>
            <family val="1"/>
            <charset val="204"/>
          </rPr>
          <t xml:space="preserve">                                                                                                                   
</t>
        </r>
        <r>
          <rPr>
            <sz val="10"/>
            <rFont val="Times New Roman"/>
            <family val="1"/>
            <charset val="204"/>
          </rPr>
          <t>- выделения средств из резервного фонда в объеме 27 871,5 тыс. рублей на мероприятия в рамках коммунального хозяйства; 
- увеличения за счёт перераспределения бюджетных ассигнований местного бюджета между кодами бюджетной классификации расходов в общем объёме 34 398,0 тыс. рублей.</t>
        </r>
      </is>
    </oc>
    <nc r="G24" t="inlineStr">
      <is>
        <t>В течении  года по финансовым возможностям бюджета за счёт остатков средств бюджета на 01.01.2019 года уточнены расходы по ремонтной программе .</t>
      </is>
    </nc>
  </rcc>
  <rfmt sheetId="1" sqref="G24" start="0" length="2147483647">
    <dxf>
      <font>
        <color auto="1"/>
      </font>
    </dxf>
  </rfmt>
  <rdn rId="0" localSheetId="1" customView="1" name="Z_6AA106FD_BEC3_4024_8481_501146FE14B3_.wvu.PrintArea" hidden="1" oldHidden="1">
    <formula>' для открытого бюджета'!$A$1:$G$47</formula>
  </rdn>
  <rdn rId="0" localSheetId="1" customView="1" name="Z_6AA106FD_BEC3_4024_8481_501146FE14B3_.wvu.PrintTitles" hidden="1" oldHidden="1">
    <formula>' для открытого бюджета'!$3:$4</formula>
  </rdn>
  <rdn rId="0" localSheetId="1" customView="1" name="Z_6AA106FD_BEC3_4024_8481_501146FE14B3_.wvu.Rows" hidden="1" oldHidden="1">
    <formula>' для открытого бюджета'!$36:$36</formula>
  </rdn>
  <rdn rId="0" localSheetId="1" customView="1" name="Z_6AA106FD_BEC3_4024_8481_501146FE14B3_.wvu.FilterData" hidden="1" oldHidden="1">
    <formula>' для открытого бюджета'!$A$3:$H$47</formula>
  </rdn>
  <rcv guid="{6AA106FD-BEC3-4024-8481-501146FE14B3}" action="add"/>
</revisions>
</file>

<file path=xl/revisions/revisionLog10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9" sId="1">
    <o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работникам компенсации за неиспользованный отпуск и за счет средств, выделенных из резервного фонда администрации города для обеспечения деятельности Городской Думы.</t>
      </is>
    </oc>
    <nc r="G7" t="inlineStr">
      <is>
        <t xml:space="preserve">Фактическое исполнение выше первоначального плана на 10 027,8 тыс. рублей или на 10,7 процентов, за счет:  
-увеличения бюджетных ассигнований в целях выплаты работникам компенсации за неиспользованный отпуск и за счет средств, выделенных из резервного фонда администрации города для обеспечения деятельности Городской Думы. увеличился в связи с увеличением численности за счет введения с 01.12.2019 в штат Городской Думы 50 шт. единиц помощников депутатов. </t>
      </is>
    </nc>
  </rcc>
</revisions>
</file>

<file path=xl/revisions/revisionLog10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0" sId="1">
    <oc r="G38" t="inlineStr">
      <is>
        <r>
          <rPr>
            <sz val="10"/>
            <rFont val="Times New Roman"/>
            <family val="1"/>
            <charset val="204"/>
          </rPr>
          <t xml:space="preserve">Фактическое исполнение ниже первоначального плана на 8 367,6 тыс. рублей или на 2,4 процента, за счет: </t>
        </r>
        <r>
          <rPr>
            <sz val="10"/>
            <color rgb="FFFF0000"/>
            <rFont val="Times New Roman"/>
            <family val="1"/>
            <charset val="204"/>
          </rPr>
          <t xml:space="preserve">                                                                                                                         - увеличения объема бюджетных ассигнований, выделенных из областного бюджета, в общем объеме на 6 843,0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на сумму 9 462,3 тыс. рублей;
</t>
        </r>
      </is>
    </oc>
    <nc r="G38" t="inlineStr">
      <is>
        <r>
          <rPr>
            <sz val="10"/>
            <rFont val="Times New Roman"/>
            <family val="1"/>
            <charset val="204"/>
          </rPr>
          <t xml:space="preserve">Фактическое исполнение ниже первоначального плана на 8 367,6 тыс. рублей или на 2,4 процента, за счет: </t>
        </r>
        <r>
          <rPr>
            <sz val="10"/>
            <color rgb="FFFF0000"/>
            <rFont val="Times New Roman"/>
            <family val="1"/>
            <charset val="204"/>
          </rPr>
          <t xml:space="preserve">                                                                                                                         </t>
        </r>
        <r>
          <rPr>
            <sz val="10"/>
            <rFont val="Times New Roman"/>
            <family val="1"/>
            <charset val="204"/>
          </rPr>
          <t>- уменьшения объема бюджетных ассигнований, выделенных из областного бюджета, в общем объеме на 2 195,0 тыс. рублей;</t>
        </r>
        <r>
          <rPr>
            <sz val="10"/>
            <color rgb="FFFF0000"/>
            <rFont val="Times New Roman"/>
            <family val="1"/>
            <charset val="204"/>
          </rPr>
          <t xml:space="preserve">
- уменьшения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на сумму 6 172,6тыс. рублей;
</t>
        </r>
      </is>
    </nc>
  </rcc>
  <rfmt sheetId="1" sqref="G38" start="0" length="2147483647">
    <dxf>
      <font>
        <color auto="1"/>
      </font>
    </dxf>
  </rfmt>
</revisions>
</file>

<file path=xl/revisions/revisionLog10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1" sId="1">
    <o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t>
        </r>
        <r>
          <rPr>
            <sz val="10"/>
            <color rgb="FFFF0000"/>
            <rFont val="Times New Roman"/>
            <family val="1"/>
            <charset val="204"/>
          </rPr>
          <t xml:space="preserve">; для Администрация города (МКУ "Агентство по развитию города Южно-Сахалинска") в сумме 1 211,0 тыс. рублей на проведение социологических  исследований; </t>
        </r>
        <r>
          <rPr>
            <sz val="10"/>
            <rFont val="Times New Roman"/>
            <family val="1"/>
            <charset val="204"/>
          </rPr>
          <t xml:space="preserve">для ДАиГ 4 280,1 тыс. рублей на судебные расходы; </t>
        </r>
        <r>
          <rPr>
            <sz val="10"/>
            <color rgb="FFFF0000"/>
            <rFont val="Times New Roman"/>
            <family val="1"/>
            <charset val="204"/>
          </rPr>
          <t xml:space="preserve">для ДГХ 3 244,2 тыс. рублей (в том числе: 296,0 тыс. рублей на  текущее содержание учреждения;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 ФАЦ;
- непрограммные расходы
</t>
        </r>
      </is>
    </oc>
    <n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 xml:space="preserve">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 для Администрация города (МКУ "Агентство по развитию города Южно-Сахалинска") в сумме 2 954,2 тыс. рублей на подготовку и размещение информации о деятельности администрации города, закупку оборудования и проведение социологических опросов, на оплату услуг по предоставлению демонстрационных поверхностей рекламных конструкций; для ДАиГ 4 280,1 тыс. рублей на судебные расходы; </t>
        </r>
        <r>
          <rPr>
            <sz val="10"/>
            <color rgb="FFFF0000"/>
            <rFont val="Times New Roman"/>
            <family val="1"/>
            <charset val="204"/>
          </rPr>
          <t xml:space="preserve">для ДГХ 3 244,2 тыс. рублей (в том числе: 296,0 тыс. рублей на  текущее содержание учреждения;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 ФАЦ;
- непрограммные расходы
</t>
        </r>
      </is>
    </nc>
  </rcc>
  <rcv guid="{9B9D23EA-D05F-4D8F-9BC7-37705BFEB4BE}" action="delete"/>
  <rdn rId="0" localSheetId="1" customView="1" name="Z_9B9D23EA_D05F_4D8F_9BC7_37705BFEB4BE_.wvu.PrintArea" hidden="1" oldHidden="1">
    <formula>' для открытого бюджета'!$A$1:$G$57</formula>
    <oldFormula>' для открытого бюджета'!$A$1:$G$57</oldFormula>
  </rdn>
  <rdn rId="0" localSheetId="1" customView="1" name="Z_9B9D23EA_D05F_4D8F_9BC7_37705BFEB4BE_.wvu.PrintTitles" hidden="1" oldHidden="1">
    <formula>' для открытого бюджета'!$3:$4</formula>
    <oldFormula>' для открытого бюджета'!$3:$4</oldFormula>
  </rdn>
  <rdn rId="0" localSheetId="1" customView="1" name="Z_9B9D23EA_D05F_4D8F_9BC7_37705BFEB4BE_.wvu.FilterData" hidden="1" oldHidden="1">
    <formula>' для открытого бюджета'!$A$3:$H$57</formula>
    <oldFormula>' для открытого бюджета'!$A$3:$H$57</oldFormula>
  </rdn>
  <rcv guid="{9B9D23EA-D05F-4D8F-9BC7-37705BFEB4BE}" action="add"/>
</revisions>
</file>

<file path=xl/revisions/revisionLog10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5" sId="1">
    <oc r="G7" t="inlineStr">
      <is>
        <t xml:space="preserve">Фактическое исполнение выше первоначального плана на 10 027,8 тыс. рублей или на 10,7 процентов, за счет:  
-увеличения бюджетных ассигнований в целях выплаты работникам компенсации за неиспользованный отпуск и за счет средств, выделенных из резервного фонда администрации города для обеспечения деятельности Городской Думы. увеличился в связи с увеличением численности за счет введения с 01.12.2019 в штат Городской Думы 50 шт. единиц помощников депутатов. </t>
      </is>
    </oc>
    <nc r="G7" t="inlineStr">
      <is>
        <t xml:space="preserve">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связи со сложением полномочий депутатов Городской Думы; 
- выделения средств из резервного фонда администрации города в связи с увеличением численности Городской Думы на 50 шт. единиц помощников депутатов за счет введения с 01.12.2019 в штат Городской Думы в связи с ликвидацией казенного учреждения . </t>
      </is>
    </nc>
  </rcc>
</revisions>
</file>

<file path=xl/revisions/revisionLog10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7" start="0" length="2147483647">
    <dxf>
      <font>
        <color auto="1"/>
      </font>
    </dxf>
  </rfmt>
</revisions>
</file>

<file path=xl/revisions/revisionLog10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6" sId="1">
    <oc r="G7" t="inlineStr">
      <is>
        <t xml:space="preserve">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связи со сложением полномочий депутатов Городской Думы; 
- выделения средств из резервного фонда администрации города в связи с увеличением численности Городской Думы на 50 шт. единиц помощников депутатов за счет введения с 01.12.2019 в штат Городской Думы в связи с ликвидацией казенного учреждения . </t>
      </is>
    </oc>
    <n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связи со сложением полномочий депутатов Городской Думы; 
-выделения средств из резервного фонда администрации города в связи с увеличением численности Городской Думы на 50 шт. единиц помощников депутатов за счет введения их с 01.12.2019 в штат Городской Думы в связи с ликвидацией казенного учреждения.</t>
      </is>
    </nc>
  </rcc>
</revisions>
</file>

<file path=xl/revisions/revisionLog10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7" sId="1">
    <oc r="G8" t="inlineStr">
      <is>
        <t xml:space="preserve">Фактическое исполнение выше первоначального плана на 3 490,0 тыс. рублей или на 0,6 процента, за счет:  
-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-увеличения бюджетных ассигнований в объеме 2 183,5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oc>
    <nc r="G8" t="inlineStr">
      <is>
        <t xml:space="preserve">Фактическое исполнение выше первоначального плана на 3 490,0 тыс. рублей или на 0,6 процента, за счет: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-увеличения бюджетных ассигнований в объеме 2 183,5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nc>
  </rcc>
  <rcv guid="{4E24E538-FE14-4954-AC2C-FACCF788C9E8}" action="delete"/>
  <rdn rId="0" localSheetId="1" customView="1" name="Z_4E24E538_FE14_4954_AC2C_FACCF788C9E8_.wvu.PrintArea" hidden="1" oldHidden="1">
    <formula>' для открытого бюджета'!$A$1:$G$57</formula>
    <oldFormula>' для открытого бюджета'!$A$1:$G$57</oldFormula>
  </rdn>
  <rdn rId="0" localSheetId="1" customView="1" name="Z_4E24E538_FE14_4954_AC2C_FACCF788C9E8_.wvu.PrintTitles" hidden="1" oldHidden="1">
    <formula>' для открытого бюджета'!$3:$4</formula>
    <oldFormula>' для открытого бюджета'!$3:$4</oldFormula>
  </rdn>
  <rdn rId="0" localSheetId="1" customView="1" name="Z_4E24E538_FE14_4954_AC2C_FACCF788C9E8_.wvu.Rows" hidden="1" oldHidden="1">
    <formula>' для открытого бюджета'!$45:$45</formula>
    <oldFormula>' для открытого бюджета'!$45:$45</oldFormula>
  </rdn>
  <rdn rId="0" localSheetId="1" customView="1" name="Z_4E24E538_FE14_4954_AC2C_FACCF788C9E8_.wvu.FilterData" hidden="1" oldHidden="1">
    <formula>' для открытого бюджета'!$A$3:$H$57</formula>
    <oldFormula>' для открытого бюджета'!$A$3:$H$57</oldFormula>
  </rdn>
  <rcv guid="{4E24E538-FE14-4954-AC2C-FACCF788C9E8}" action="add"/>
</revisions>
</file>

<file path=xl/revisions/revisionLog10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2" sId="1">
    <oc r="G51" t="inlineStr">
      <is>
        <t xml:space="preserve">Фактическое исполнение выше первоначального плана на 1 955,7 тыс. рублей или на 4,3 процента, за счет:
-увеличения бюджетных ассигнований в объеме 210,0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 увеличения на 1 745,7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is>
    </oc>
    <nc r="G51" t="inlineStr">
      <is>
        <r>
          <rPr>
            <sz val="10"/>
            <rFont val="Times New Roman"/>
            <family val="1"/>
            <charset val="204"/>
          </rPr>
          <t>Фактическое исполнение выше первоначального плана на 806,7 тыс. рублей или на 1,4 процента, за счет:</t>
        </r>
        <r>
          <rPr>
            <sz val="10"/>
            <color rgb="FFFF0000"/>
            <rFont val="Times New Roman"/>
            <family val="1"/>
            <charset val="204"/>
          </rPr>
          <t xml:space="preserve">
</t>
        </r>
        <r>
          <rPr>
            <sz val="10"/>
            <rFont val="Times New Roman"/>
            <family val="1"/>
            <charset val="204"/>
          </rPr>
          <t>-увеличения бюджетных ассигнований в объеме 210,0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 увеличения на 1 745,7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nc>
  </rcc>
</revisions>
</file>

<file path=xl/revisions/revisionLog10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1" start="0" length="0">
    <dxf>
      <font>
        <sz val="10"/>
        <color auto="1"/>
        <name val="Times New Roman"/>
        <scheme val="none"/>
      </font>
    </dxf>
  </rfmt>
  <rcc rId="383" sId="1">
    <nc r="G41" t="inlineStr">
      <is>
        <t xml:space="preserve">Фактическое исполнение выше первоначального плана на 1 575,0 тыс. рублей или на 2,0 процента, за счет:
-увеличения бюджетных ассигнований в объеме 366,0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nc>
  </rcc>
  <rcc rId="384" sId="1">
    <oc r="G51" t="inlineStr">
      <is>
        <r>
          <rPr>
            <sz val="10"/>
            <rFont val="Times New Roman"/>
            <family val="1"/>
            <charset val="204"/>
          </rPr>
          <t>Фактическое исполнение выше первоначального плана на 806,7 тыс. рублей или на 1,4 процента, за счет:</t>
        </r>
        <r>
          <rPr>
            <sz val="10"/>
            <color rgb="FFFF0000"/>
            <rFont val="Times New Roman"/>
            <family val="1"/>
            <charset val="204"/>
          </rPr>
          <t xml:space="preserve">
</t>
        </r>
        <r>
          <rPr>
            <sz val="10"/>
            <rFont val="Times New Roman"/>
            <family val="1"/>
            <charset val="204"/>
          </rPr>
          <t>-увеличения бюджетных ассигнований в объеме 210,0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 увеличения на 1 745,7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oc>
    <nc r="G51" t="inlineStr">
      <is>
        <r>
          <rPr>
            <sz val="10"/>
            <rFont val="Times New Roman"/>
            <family val="1"/>
            <charset val="204"/>
          </rPr>
          <t>Фактическое исполнение выше первоначального плана на 806,7 тыс. рублей или на 1,4 процента, за счет:</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210,0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-за счет выплаты компенсации за неиспользованный отпуск в сумме 1004,0 тыс. руб. </t>
        </r>
        <r>
          <rPr>
            <sz val="10"/>
            <color rgb="FFFF0000"/>
            <rFont val="Times New Roman"/>
            <family val="1"/>
            <charset val="204"/>
          </rPr>
          <t xml:space="preserve">
- увеличения на 1 745,7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nc>
  </rcc>
  <rcv guid="{4E24E538-FE14-4954-AC2C-FACCF788C9E8}" action="delete"/>
  <rdn rId="0" localSheetId="1" customView="1" name="Z_4E24E538_FE14_4954_AC2C_FACCF788C9E8_.wvu.PrintArea" hidden="1" oldHidden="1">
    <formula>' для открытого бюджета'!$A$1:$G$57</formula>
    <oldFormula>' для открытого бюджета'!$A$1:$G$57</oldFormula>
  </rdn>
  <rdn rId="0" localSheetId="1" customView="1" name="Z_4E24E538_FE14_4954_AC2C_FACCF788C9E8_.wvu.PrintTitles" hidden="1" oldHidden="1">
    <formula>' для открытого бюджета'!$3:$4</formula>
    <oldFormula>' для открытого бюджета'!$3:$4</oldFormula>
  </rdn>
  <rdn rId="0" localSheetId="1" customView="1" name="Z_4E24E538_FE14_4954_AC2C_FACCF788C9E8_.wvu.Rows" hidden="1" oldHidden="1">
    <formula>' для открытого бюджета'!$45:$45</formula>
    <oldFormula>' для открытого бюджета'!$45:$45</oldFormula>
  </rdn>
  <rdn rId="0" localSheetId="1" customView="1" name="Z_4E24E538_FE14_4954_AC2C_FACCF788C9E8_.wvu.FilterData" hidden="1" oldHidden="1">
    <formula>' для открытого бюджета'!$A$3:$H$57</formula>
    <oldFormula>' для открытого бюджета'!$A$3:$H$57</oldFormula>
  </rdn>
  <rcv guid="{4E24E538-FE14-4954-AC2C-FACCF788C9E8}" action="add"/>
</revisions>
</file>

<file path=xl/revisions/revisionLog10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9" sId="1">
    <oc r="G41" t="inlineStr">
      <is>
        <t xml:space="preserve">Фактическое исполнение выше первоначального плана на 1 575,0 тыс. рублей или на 2,0 процента, за счет:
-увеличения бюджетных ассигнований в объеме 366,0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oc>
    <nc r="G41" t="inlineStr">
      <is>
        <t xml:space="preserve">Фактическое исполнение выше первоначального плана на 1 575,0 тыс. рублей или на 2,0 процента, за счет:
-увеличения бюджетных ассигнований в объеме 366,0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-за счет выплаты компенсации за неиспользованный отпуск в сумме 1004,0 тыс. руб.;
-за счет перераспределением бюджетных ассигнований  между кодами бюджетной классификации расходов.  </t>
      </is>
    </nc>
  </rcc>
</revisions>
</file>

<file path=xl/revisions/revisionLog1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0" sId="1">
    <oc r="G41" t="inlineStr">
      <is>
        <t xml:space="preserve">Фактическое исполнение выше первоначального плана на 1 575,0 тыс. рублей или на 2,0 процента, за счет:
-увеличения бюджетных ассигнований в объеме 366,0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-за счет выплаты компенсации за неиспользованный отпуск в сумме 1004,0 тыс. руб.;
-за счет перераспределением бюджетных ассигнований  между кодами бюджетной классификации расходов.  </t>
      </is>
    </oc>
    <nc r="G41" t="inlineStr">
      <is>
        <t xml:space="preserve">Фактическое исполнение выше первоначального плана на 1 575,0 тыс. рублей или на 2,0 процента, за счет:
-увеличения бюджетных ассигнований в объеме 366,0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-за счет выплаты компенсации за неиспользованный отпуск в сумме 1004,0 тыс. руб.;
-за счет перераспределения бюджетных ассигнований  между кодами бюджетной классификации расходов.  </t>
      </is>
    </nc>
  </rcc>
</revisions>
</file>

<file path=xl/revisions/revisionLog1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1" sId="1">
    <oc r="G51" t="inlineStr">
      <is>
        <r>
          <rPr>
            <sz val="10"/>
            <rFont val="Times New Roman"/>
            <family val="1"/>
            <charset val="204"/>
          </rPr>
          <t>Фактическое исполнение выше первоначального плана на 806,7 тыс. рублей или на 1,4 процента, за счет:</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210,0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-за счет выплаты компенсации за неиспользованный отпуск в сумме 1004,0 тыс. руб. </t>
        </r>
        <r>
          <rPr>
            <sz val="10"/>
            <color rgb="FFFF0000"/>
            <rFont val="Times New Roman"/>
            <family val="1"/>
            <charset val="204"/>
          </rPr>
          <t xml:space="preserve">
- увеличения на 1 745,7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oc>
    <nc r="G51" t="inlineStr">
      <is>
        <r>
          <rPr>
            <sz val="10"/>
            <rFont val="Times New Roman"/>
            <family val="1"/>
            <charset val="204"/>
          </rPr>
          <t>Фактическое исполнение выше первоначального плана на 806,7 тыс. рублей или на 1,4 процента, за счет:</t>
        </r>
        <r>
          <rPr>
            <sz val="10"/>
            <color rgb="FFFF0000"/>
            <rFont val="Times New Roman"/>
            <family val="1"/>
            <charset val="204"/>
          </rPr>
          <t xml:space="preserve">
</t>
        </r>
        <r>
          <rPr>
            <sz val="10"/>
            <rFont val="Times New Roman"/>
            <family val="1"/>
            <charset val="204"/>
          </rPr>
          <t>-увеличения бюджетных ассигнований в объеме 354,2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-за счет выплаты компенсации за неиспользованный отпуск.</t>
        </r>
      </is>
    </nc>
  </rcc>
</revisions>
</file>

<file path=xl/revisions/revisionLog1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2" sId="1">
    <oc r="G29" t="inlineStr">
      <is>
        <r>
          <rPr>
            <sz val="10"/>
            <color theme="1"/>
            <rFont val="Times New Roman"/>
            <family val="1"/>
            <charset val="204"/>
          </rPr>
          <t>Фактическое исполнение выше первоначального плана на 40 364,2 тыс. рублей или на 12,5  процентов, за счет:</t>
        </r>
        <r>
          <rPr>
            <sz val="10"/>
            <color rgb="FFFF0000"/>
            <rFont val="Times New Roman"/>
            <family val="1"/>
            <charset val="204"/>
          </rPr>
          <t xml:space="preserve">
-увеличения бюджетных ассигнований в объеме 445,4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-увеличения бюджетных ассигнований в объеме 30396,7 тыс. рублей в целях выплаты работникам компенсации за неиспользованный отпуск и в связи с повышением  заработной платы на 4 процента с 01.01.2018; 
- увеличения за счёт перераспределения бюджетных ассигнований местного бюджета между кодами бюджетной классификации расходов в общем объёме 3 446,1 тыс. рублей.;
</t>
        </r>
        <r>
          <rPr>
            <sz val="10"/>
            <color theme="1"/>
            <rFont val="Times New Roman"/>
            <family val="1"/>
            <charset val="204"/>
          </rPr>
          <t>- увеличения за счёт перераспределения бюджетных ассигнований местного бюджета между кодами бюджетной классификации расходов в общем объёме 10 384,3 тыс. рублей на предоставление муниципальных грантов по результатам конкурса «Лучший проект на проведение мероприятий по формированию архитектурно-художественного облика города Южно-Сахалинска»;
- увеличения бюджетных ассигнований за средств резервного фонда администрации города в сумме 20 000,0 тыс. рублей на проведение конкурсов на выполнение мероприятий по формированию архитектурно-художественного облика города Южно-Сахалинска.</t>
        </r>
      </is>
    </oc>
    <nc r="G29" t="inlineStr">
      <is>
        <r>
          <rPr>
            <sz val="10"/>
            <color theme="1"/>
            <rFont val="Times New Roman"/>
            <family val="1"/>
            <charset val="204"/>
          </rPr>
          <t>Фактическое исполнение выше первоначального плана на 40 364,2 тыс. рублей или на 12,5  процентов, за счет:</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320,1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r>
        <r>
          <rPr>
            <sz val="10"/>
            <color rgb="FFFF0000"/>
            <rFont val="Times New Roman"/>
            <family val="1"/>
            <charset val="204"/>
          </rPr>
          <t xml:space="preserve">
-увеличения бюджетных ассигнований в объеме 30396,7 тыс. рублей в целях выплаты работникам компенсации за неиспользованный отпуск; 
- увеличения за счёт перераспределения бюджетных ассигнований местного бюджета между кодами бюджетной классификации расходов в общем объёме 3 446,1 тыс. рублей.;
</t>
        </r>
        <r>
          <rPr>
            <sz val="10"/>
            <color theme="1"/>
            <rFont val="Times New Roman"/>
            <family val="1"/>
            <charset val="204"/>
          </rPr>
          <t>- увеличения за счёт перераспределения бюджетных ассигнований местного бюджета между кодами бюджетной классификации расходов в общем объёме 10 384,3 тыс. рублей на предоставление муниципальных грантов по результатам конкурса «Лучший проект на проведение мероприятий по формированию архитектурно-художественного облика города Южно-Сахалинска»;
- увеличения бюджетных ассигнований за средств резервного фонда администрации города в сумме 20 000,0 тыс. рублей на проведение конкурсов на выполнение мероприятий по формированию архитектурно-художественного облика города Южно-Сахалинска.</t>
        </r>
      </is>
    </nc>
  </rcc>
</revisions>
</file>

<file path=xl/revisions/revisionLog1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3" sId="1">
    <oc r="G29" t="inlineStr">
      <is>
        <r>
          <rPr>
            <sz val="10"/>
            <color theme="1"/>
            <rFont val="Times New Roman"/>
            <family val="1"/>
            <charset val="204"/>
          </rPr>
          <t>Фактическое исполнение выше первоначального плана на 40 364,2 тыс. рублей или на 12,5  процентов, за счет:</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320,1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r>
        <r>
          <rPr>
            <sz val="10"/>
            <color rgb="FFFF0000"/>
            <rFont val="Times New Roman"/>
            <family val="1"/>
            <charset val="204"/>
          </rPr>
          <t xml:space="preserve">
-увеличения бюджетных ассигнований в объеме 30396,7 тыс. рублей в целях выплаты работникам компенсации за неиспользованный отпуск; 
- увеличения за счёт перераспределения бюджетных ассигнований местного бюджета между кодами бюджетной классификации расходов в общем объёме 3 446,1 тыс. рублей.;
</t>
        </r>
        <r>
          <rPr>
            <sz val="10"/>
            <color theme="1"/>
            <rFont val="Times New Roman"/>
            <family val="1"/>
            <charset val="204"/>
          </rPr>
          <t>- увеличения за счёт перераспределения бюджетных ассигнований местного бюджета между кодами бюджетной классификации расходов в общем объёме 10 384,3 тыс. рублей на предоставление муниципальных грантов по результатам конкурса «Лучший проект на проведение мероприятий по формированию архитектурно-художественного облика города Южно-Сахалинска»;
- увеличения бюджетных ассигнований за средств резервного фонда администрации города в сумме 20 000,0 тыс. рублей на проведение конкурсов на выполнение мероприятий по формированию архитектурно-художественного облика города Южно-Сахалинска.</t>
        </r>
      </is>
    </oc>
    <nc r="G29" t="inlineStr">
      <is>
        <r>
          <rPr>
            <sz val="10"/>
            <color theme="1"/>
            <rFont val="Times New Roman"/>
            <family val="1"/>
            <charset val="204"/>
          </rPr>
          <t>Фактическое исполнение выше первоначального плана на 40 364,2 тыс. рублей или на 12,5  процентов, за счет:</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320,1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4 047,0 тыс. рублей в целях выплаты работникам компенсационных выплат при увольнении; </t>
        </r>
        <r>
          <rPr>
            <sz val="10"/>
            <color rgb="FFFF0000"/>
            <rFont val="Times New Roman"/>
            <family val="1"/>
            <charset val="204"/>
          </rPr>
          <t xml:space="preserve">
- увеличения за счёт перераспределения бюджетных ассигнований местного бюджета между кодами бюджетной классификации расходов в общем объёме 3 446,1 тыс. рублей.;
</t>
        </r>
        <r>
          <rPr>
            <sz val="10"/>
            <color theme="1"/>
            <rFont val="Times New Roman"/>
            <family val="1"/>
            <charset val="204"/>
          </rPr>
          <t>- увеличения за счёт перераспределения бюджетных ассигнований местного бюджета между кодами бюджетной классификации расходов в общем объёме 10 384,3 тыс. рублей на предоставление муниципальных грантов по результатам конкурса «Лучший проект на проведение мероприятий по формированию архитектурно-художественного облика города Южно-Сахалинска»;
- увеличения бюджетных ассигнований за средств резервного фонда администрации города в сумме 20 000,0 тыс. рублей на проведение конкурсов на выполнение мероприятий по формированию архитектурно-художественного облика города Южно-Сахалинска.</t>
        </r>
      </is>
    </nc>
  </rcc>
</revisions>
</file>

<file path=xl/revisions/revisionLog1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4" sId="1">
    <oc r="G29" t="inlineStr">
      <is>
        <r>
          <rPr>
            <sz val="10"/>
            <color theme="1"/>
            <rFont val="Times New Roman"/>
            <family val="1"/>
            <charset val="204"/>
          </rPr>
          <t>Фактическое исполнение выше первоначального плана на 40 364,2 тыс. рублей или на 12,5  процентов, за счет:</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320,1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4 047,0 тыс. рублей в целях выплаты работникам компенсационных выплат при увольнении; </t>
        </r>
        <r>
          <rPr>
            <sz val="10"/>
            <color rgb="FFFF0000"/>
            <rFont val="Times New Roman"/>
            <family val="1"/>
            <charset val="204"/>
          </rPr>
          <t xml:space="preserve">
- увеличения за счёт перераспределения бюджетных ассигнований местного бюджета между кодами бюджетной классификации расходов в общем объёме 3 446,1 тыс. рублей.;
</t>
        </r>
        <r>
          <rPr>
            <sz val="10"/>
            <color theme="1"/>
            <rFont val="Times New Roman"/>
            <family val="1"/>
            <charset val="204"/>
          </rPr>
          <t>- увеличения за счёт перераспределения бюджетных ассигнований местного бюджета между кодами бюджетной классификации расходов в общем объёме 10 384,3 тыс. рублей на предоставление муниципальных грантов по результатам конкурса «Лучший проект на проведение мероприятий по формированию архитектурно-художественного облика города Южно-Сахалинска»;
- увеличения бюджетных ассигнований за средств резервного фонда администрации города в сумме 20 000,0 тыс. рублей на проведение конкурсов на выполнение мероприятий по формированию архитектурно-художественного облика города Южно-Сахалинска.</t>
        </r>
      </is>
    </oc>
    <nc r="G29" t="inlineStr">
      <is>
        <r>
          <rPr>
            <sz val="10"/>
            <color theme="1"/>
            <rFont val="Times New Roman"/>
            <family val="1"/>
            <charset val="204"/>
          </rPr>
          <t>Фактическое исполнение выше первоначального плана на 40 364,2 тыс. рублей или на 12,5  процентов, за счет:</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320,1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r>
        <r>
          <rPr>
            <sz val="10"/>
            <color rgb="FFFF0000"/>
            <rFont val="Times New Roman"/>
            <family val="1"/>
            <charset val="204"/>
          </rPr>
          <t xml:space="preserve">
</t>
        </r>
        <r>
          <rPr>
            <sz val="10"/>
            <rFont val="Times New Roman"/>
            <family val="1"/>
            <charset val="204"/>
          </rPr>
          <t xml:space="preserve">-увеличения бюджетных ассигнований в объеме 4 047,0 тыс. рублей в целях выплаты работникам компенсации за неиспользованный отпуск; </t>
        </r>
        <r>
          <rPr>
            <sz val="10"/>
            <color rgb="FFFF0000"/>
            <rFont val="Times New Roman"/>
            <family val="1"/>
            <charset val="204"/>
          </rPr>
          <t xml:space="preserve">
</t>
        </r>
        <r>
          <rPr>
            <sz val="10"/>
            <rFont val="Times New Roman"/>
            <family val="1"/>
            <charset val="204"/>
          </rPr>
          <t>- увеличения за счёт перераспределения бюджетных ассигнований местного бюджета между кодами бюджетной классификации расходов в общем объёме 5 612,8 тыс. рублей;</t>
        </r>
        <r>
          <rPr>
            <sz val="10"/>
            <color rgb="FFFF0000"/>
            <rFont val="Times New Roman"/>
            <family val="1"/>
            <charset val="204"/>
          </rPr>
          <t xml:space="preserve">
</t>
        </r>
        <r>
          <rPr>
            <sz val="10"/>
            <color theme="1"/>
            <rFont val="Times New Roman"/>
            <family val="1"/>
            <charset val="204"/>
          </rPr>
          <t>- увеличения за счёт перераспределения бюджетных ассигнований местного бюджета между кодами бюджетной классификации расходов в общем объёме 10 384,3 тыс. рублей на предоставление муниципальных грантов по результатам конкурса «Лучший проект на проведение мероприятий по формированию архитектурно-художественного облика города Южно-Сахалинска»;
- увеличения бюджетных ассигнований за средств резервного фонда администрации города в сумме 20 000,0 тыс. рублей на проведение конкурсов на выполнение мероприятий по формированию архитектурно-художественного облика города Южно-Сахалинска.</t>
        </r>
      </is>
    </nc>
  </rcc>
</revisions>
</file>

<file path=xl/revisions/revisionLog1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5" sId="1">
    <oc r="G10" t="inlineStr">
      <is>
        <t xml:space="preserve">Фактическое исполнение выше первоначального плана на 7 904,3 тыс. рублей или на 8,8 процента, за счет:  
-увеличения фактических расходов в объеме  137,5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-увеличения бюджетных ассигнований в целях выплаты работникам компенсации за неиспользованный отпуск и в связи с повышением  заработной платы на 4 процента с 01.01.2018; </t>
      </is>
    </oc>
    <nc r="G10" t="inlineStr">
      <is>
        <r>
          <rPr>
            <sz val="10"/>
            <rFont val="Times New Roman"/>
            <family val="1"/>
            <charset val="204"/>
          </rPr>
          <t xml:space="preserve">Фактическое исполнение выше первоначального плана на 3 841,0 тыс. рублей или на 3,3 процента, за счет:  </t>
        </r>
        <r>
          <rPr>
            <sz val="10"/>
            <color rgb="FFFF0000"/>
            <rFont val="Times New Roman"/>
            <family val="1"/>
            <charset val="204"/>
          </rPr>
          <t xml:space="preserve">
-увеличения фактических расходов в объеме  137,5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-увеличения бюджетных ассигнований в целях выплаты работникам компенсации за неиспользованный отпуск и в связи с повышением  заработной платы на 4 процента с 01.01.2018; </t>
        </r>
      </is>
    </nc>
  </rcc>
</revisions>
</file>

<file path=xl/revisions/revisionLog1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0" start="0" length="2147483647">
    <dxf>
      <font>
        <color auto="1"/>
      </font>
    </dxf>
  </rfmt>
  <rcc rId="396" sId="1">
    <oc r="G10" t="inlineStr">
      <is>
        <r>
          <rPr>
            <sz val="10"/>
            <rFont val="Times New Roman"/>
            <family val="1"/>
            <charset val="204"/>
          </rPr>
          <t xml:space="preserve">Фактическое исполнение выше первоначального плана на 3 841,0 тыс. рублей или на 3,3 процента, за счет:  </t>
        </r>
        <r>
          <rPr>
            <sz val="10"/>
            <color rgb="FFFF0000"/>
            <rFont val="Times New Roman"/>
            <family val="1"/>
            <charset val="204"/>
          </rPr>
          <t xml:space="preserve">
-увеличения фактических расходов в объеме  137,5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-увеличения бюджетных ассигнований в целях выплаты работникам компенсации за неиспользованный отпуск и в связи с повышением  заработной платы на 4 процента с 01.01.2018; </t>
        </r>
      </is>
    </oc>
    <nc r="G10" t="inlineStr">
      <is>
        <t>Фактическое исполнение выше первоначального плана на 3 841,0 тыс. рублей или на 3,3 процента, за счет:  
-увеличения фактических расходов в объеме  180,8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-увеличения за счёт перераспределения бюджетных ассигнований местного бюджета между кодами бюджетной классификации расходов.</t>
      </is>
    </nc>
  </rcc>
</revisions>
</file>

<file path=xl/revisions/revisionLog1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7" sId="1">
    <o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связи со сложением полномочий депутатов Городской Думы; 
-выделения средств из резервного фонда администрации города в связи с увеличением численности Городской Думы на 50 шт. единиц помощников депутатов за счет введения их с 01.12.2019 в штат Городской Думы в связи с ликвидацией казенного учреждения.</t>
      </is>
    </oc>
    <n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связи со сложением полномочий депутатов Городской Думы; 
-выделения средств из резервного фонда администрации города в связи с увеличением численности Городской Думы на 50 шт. единиц помощников депутатов за счет введения их с 01.12.2019 в штат Городской Думы в связи с ликвидацией муниципального казенного учреждения.</t>
      </is>
    </nc>
  </rcc>
</revisions>
</file>

<file path=xl/revisions/revisionLog1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8" sId="1">
    <o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связи со сложением полномочий депутатов Городской Думы; 
-выделения средств из резервного фонда администрации города в связи с увеличением численности Городской Думы на 50 шт. единиц помощников депутатов за счет введения их с 01.12.2019 в штат Городской Думы в связи с ликвидацией муниципального казенного учреждения.</t>
      </is>
    </oc>
    <n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сумме 1 224,0 тыс. рублей; 
-выделения средств из резервного фонда администрации города на оплату труда с в связи с ликвидацией с 01.12.2019 года МКУ "Управление делами Городской Думы города Южно-Сахалинска" и переводом сотрудников в Городску Думу.</t>
      </is>
    </nc>
  </rcc>
</revisions>
</file>

<file path=xl/revisions/revisionLog1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9" sId="1">
    <o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сумме 1 224,0 тыс. рублей; 
-выделения средств из резервного фонда администрации города на оплату труда с в связи с ликвидацией с 01.12.2019 года МКУ "Управление делами Городской Думы города Южно-Сахалинска" и переводом сотрудников в Городску Думу.</t>
      </is>
    </oc>
    <nc r="G7" t="inlineStr">
      <is>
        <t xml:space="preserve">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сумме 1 224,0 тыс. рублей; 
-выделения средств из резервного фонда администрации города на оплату труда в связи с ликвидацией с 01.12.2019 года МКУ "Управление делами Городской Думы города Южно-Сахалинска" и переводом сотрудников в Городскую Думу. </t>
      </is>
    </nc>
  </rcc>
</revisions>
</file>

<file path=xl/revisions/revisionLog1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0" sId="1">
    <oc r="G7" t="inlineStr">
      <is>
        <t xml:space="preserve">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сумме 1 224,0 тыс. рублей; 
-выделения средств из резервного фонда администрации города на оплату труда в связи с ликвидацией с 01.12.2019 года МКУ "Управление делами Городской Думы города Южно-Сахалинска" и переводом сотрудников в Городскую Думу. </t>
      </is>
    </oc>
    <n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сумме 1 224,0 тыс. рублей; 
-выделения средств из резервного фонда администрации города на оплату труда в связи с ликвидацией с 01.12.2019 года МКУ "Управление делами Городской Думы города Южно-Сахалинска";
-увеличения за счёт перераспределения бюджетных ассигнований местного бюджета между кодами бюджетной классификации расходов.</t>
      </is>
    </nc>
  </rcc>
</revisions>
</file>

<file path=xl/revisions/revisionLog1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1" sId="1">
    <o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сумме 1 224,0 тыс. рублей; 
-выделения средств из резервного фонда администрации города на оплату труда в связи с ликвидацией с 01.12.2019 года МКУ "Управление делами Городской Думы города Южно-Сахалинска";
-увеличения за счёт перераспределения бюджетных ассигнований местного бюджета между кодами бюджетной классификации расходов.</t>
      </is>
    </oc>
    <n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сумме 1 224,0 тыс. рублей; 
-увеличения за счёт перераспределения бюджетных ассигнований местного бюджета между кодами бюджетной классификации расходов в связи с ликвидацией МКУ "Управление делами Городской Думы города Южно-Сахалинска".</t>
      </is>
    </nc>
  </rcc>
</revisions>
</file>

<file path=xl/revisions/revisionLog1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2" sId="1">
    <o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сумме 1 224,0 тыс. рублей; 
-увеличения за счёт перераспределения бюджетных ассигнований местного бюджета между кодами бюджетной классификации расходов в связи с ликвидацией МКУ "Управление делами Городской Думы города Южно-Сахалинска".</t>
      </is>
    </oc>
    <n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компенсации за неиспользованный отпуск в сумме 1 224,0 тыс. рублей; 
-увеличения за счёт перераспределения бюджетных ассигнований местного бюджета между кодами бюджетной классификации расходов в сумме 8803,8 тыс. рублей в связи с ликвидацией МКУ "Управление делами Городской Думы города Южно-Сахалинска".</t>
      </is>
    </nc>
  </rcc>
</revisions>
</file>

<file path=xl/revisions/revisionLog1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3" sId="1">
    <o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 xml:space="preserve">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 для Администрация города (МКУ "Агентство по развитию города Южно-Сахалинска") в сумме 2 954,2 тыс. рублей на подготовку и размещение информации о деятельности администрации города, закупку оборудования и проведение социологических опросов, на оплату услуг по предоставлению демонстрационных поверхностей рекламных конструкций; для ДАиГ 4 280,1 тыс. рублей на судебные расходы; </t>
        </r>
        <r>
          <rPr>
            <sz val="10"/>
            <color rgb="FFFF0000"/>
            <rFont val="Times New Roman"/>
            <family val="1"/>
            <charset val="204"/>
          </rPr>
          <t xml:space="preserve">для ДГХ 3 244,2 тыс. рублей (в том числе: 296,0 тыс. рублей на  текущее содержание учреждения;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 ФАЦ;
- непрограммные расходы
</t>
        </r>
      </is>
    </oc>
    <n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 xml:space="preserve">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 для Администрация города (МКУ "Агентство по развитию города Южно-Сахалинска") в сумме 2 954,2 тыс. рублей на подготовку и размещение информации о деятельности администрации города, закупку оборудования и проведение социологических опросов, на оплату услуг по предоставлению демонстрационных поверхностей рекламных конструкций; для ДАиГ 4 280,1 тыс. рублей на судебные расходы; </t>
        </r>
        <r>
          <rPr>
            <sz val="10"/>
            <color rgb="FFFF0000"/>
            <rFont val="Times New Roman"/>
            <family val="1"/>
            <charset val="204"/>
          </rPr>
          <t xml:space="preserve">для ДГХ 3 244,2 тыс. рублей (в том числе: 296,0 тыс. рублей на  текущее содержание учреждения;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15192,9 тыс. рублей для обеспечения деятельности МКУ "Управления капитального строительства";</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109,6 тыс. рублей для обеспечения деятельности МКУ "Управления дорожного хозяйства и благоустройства";</t>
        </r>
        <r>
          <rPr>
            <sz val="10"/>
            <color rgb="FFFF0000"/>
            <rFont val="Times New Roman"/>
            <family val="1"/>
            <charset val="204"/>
          </rPr>
          <t xml:space="preserve">
- непрограммные расходы
</t>
        </r>
      </is>
    </nc>
  </rcc>
  <rcv guid="{8D919147-D97E-43F8-B9B7-9FFE484BC685}" action="delete"/>
  <rdn rId="0" localSheetId="1" customView="1" name="Z_8D919147_D97E_43F8_B9B7_9FFE484BC685_.wvu.PrintArea" hidden="1" oldHidden="1">
    <formula>' для открытого бюджета'!$A$1:$G$57</formula>
    <oldFormula>' для открытого бюджета'!$A$1:$G$57</oldFormula>
  </rdn>
  <rdn rId="0" localSheetId="1" customView="1" name="Z_8D919147_D97E_43F8_B9B7_9FFE484BC685_.wvu.PrintTitles" hidden="1" oldHidden="1">
    <formula>' для открытого бюджета'!$3:$4</formula>
    <oldFormula>' для открытого бюджета'!$3:$4</oldFormula>
  </rdn>
  <rdn rId="0" localSheetId="1" customView="1" name="Z_8D919147_D97E_43F8_B9B7_9FFE484BC685_.wvu.FilterData" hidden="1" oldHidden="1">
    <formula>' для открытого бюджета'!$A$3:$H$57</formula>
    <oldFormula>' для открытого бюджета'!$A$3:$H$57</oldFormula>
  </rdn>
  <rcv guid="{8D919147-D97E-43F8-B9B7-9FFE484BC685}" action="add"/>
</revisions>
</file>

<file path=xl/revisions/revisionLog1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7"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xml:space="preserve">-  увеличения объема  финансовой помощи из областного бюджета в сумме </t>
        </r>
        <r>
          <rPr>
            <sz val="10"/>
            <color rgb="FFFF0000"/>
            <rFont val="Times New Roman"/>
            <family val="1"/>
            <charset val="204"/>
          </rPr>
          <t xml:space="preserve">486 074,4 тыс рублей на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 увеличения бюджетных ассигнования за счет средств, выделенных из резервного фонда, в сумме 29 691,9 тыс. рублей на содержание объектов внутриквартального благоустройства, на обустройство ярмарочной площадки, на обустройство земельных участков, подлежащих предоствлению семьям, имеющим трех и более детей, для обеспечения электроснабжения общегородского праздничного мероприятия;                                                                                                                                                                                    </t>
        </r>
        <r>
          <rPr>
            <sz val="10"/>
            <color theme="1"/>
            <rFont val="Times New Roman"/>
            <family val="1"/>
            <charset val="204"/>
          </rPr>
          <t xml:space="preserve">-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xml:space="preserve">-  увеличения объема  финансовой помощи из областного бюджета в сумме </t>
        </r>
        <r>
          <rPr>
            <sz val="10"/>
            <color rgb="FFFF0000"/>
            <rFont val="Times New Roman"/>
            <family val="1"/>
            <charset val="204"/>
          </rPr>
          <t xml:space="preserve">486 074,4 тыс рублей на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 увеличения бюджетных ассигнования за счет средств, выделенных из резервного фонда, в сумме 29 691,9 тыс. рублей на содержание объектов внутриквартального благоустройства, на обустройство ярмарочной площадки, на обустройство земельных участков, подлежащих предоствлению семьям, имеющим трех и более детей, для обеспечения электроснабжения общегородского праздничного мероприятия;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cv guid="{8D919147-D97E-43F8-B9B7-9FFE484BC685}" action="delete"/>
  <rdn rId="0" localSheetId="1" customView="1" name="Z_8D919147_D97E_43F8_B9B7_9FFE484BC685_.wvu.PrintArea" hidden="1" oldHidden="1">
    <formula>' для открытого бюджета'!$A$1:$G$57</formula>
    <oldFormula>' для открытого бюджета'!$A$1:$G$57</oldFormula>
  </rdn>
  <rdn rId="0" localSheetId="1" customView="1" name="Z_8D919147_D97E_43F8_B9B7_9FFE484BC685_.wvu.PrintTitles" hidden="1" oldHidden="1">
    <formula>' для открытого бюджета'!$3:$4</formula>
    <oldFormula>' для открытого бюджета'!$3:$4</oldFormula>
  </rdn>
  <rdn rId="0" localSheetId="1" customView="1" name="Z_8D919147_D97E_43F8_B9B7_9FFE484BC685_.wvu.FilterData" hidden="1" oldHidden="1">
    <formula>' для открытого бюджета'!$A$3:$H$57</formula>
    <oldFormula>' для открытого бюджета'!$A$3:$H$57</oldFormula>
  </rdn>
  <rcv guid="{8D919147-D97E-43F8-B9B7-9FFE484BC685}" action="add"/>
</revisions>
</file>

<file path=xl/revisions/revisionLog1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 sId="1">
    <o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 xml:space="preserve">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 для Администрация города (МКУ "Агентство по развитию города Южно-Сахалинска") в сумме 2 954,2 тыс. рублей на подготовку и размещение информации о деятельности администрации города, закупку оборудования и проведение социологических опросов, на оплату услуг по предоставлению демонстрационных поверхностей рекламных конструкций; для ДАиГ 4 280,1 тыс. рублей на судебные расходы; </t>
        </r>
        <r>
          <rPr>
            <sz val="10"/>
            <color rgb="FFFF0000"/>
            <rFont val="Times New Roman"/>
            <family val="1"/>
            <charset val="204"/>
          </rPr>
          <t xml:space="preserve">для ДГХ 3 244,2 тыс. рублей (в том числе: 296,0 тыс. рублей на  текущее содержание учреждения;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15192,9 тыс. рублей для обеспечения деятельности МКУ "Управления капитального строительства";</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109,6 тыс. рублей для обеспечения деятельности МКУ "Управления дорожного хозяйства и благоустройства";</t>
        </r>
        <r>
          <rPr>
            <sz val="10"/>
            <color rgb="FFFF0000"/>
            <rFont val="Times New Roman"/>
            <family val="1"/>
            <charset val="204"/>
          </rPr>
          <t xml:space="preserve">
- непрограммные расходы
</t>
        </r>
      </is>
    </oc>
    <n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 xml:space="preserve">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 для Администрация города (МКУ "Агентство по развитию города Южно-Сахалинска") в сумме 2 954,2 тыс. рублей на подготовку и размещение информации о деятельности администрации города, закупку оборудования и проведение социологических опросов, на оплату услуг по предоставлению демонстрационных поверхностей рекламных конструкций; для ДАиГ 4 280,1 тыс. рублей на судебные расходы; </t>
        </r>
        <r>
          <rPr>
            <sz val="10"/>
            <color rgb="FFFF0000"/>
            <rFont val="Times New Roman"/>
            <family val="1"/>
            <charset val="204"/>
          </rPr>
          <t xml:space="preserve">для ДГХ 3 244,2 тыс. рублей (в том числе: 296,0 тыс. рублей на  текущее содержание учреждения;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15039,9 тыс. рублей для обеспечения деятельности МКУ "Управления капитального строительства";</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108,5 тыс. рублей для обеспечения деятельности МКУ "Управления дорожного хозяйства и благоустройства";</t>
        </r>
        <r>
          <rPr>
            <sz val="10"/>
            <color rgb="FFFF0000"/>
            <rFont val="Times New Roman"/>
            <family val="1"/>
            <charset val="204"/>
          </rPr>
          <t xml:space="preserve">
- непрограммные расходы
</t>
        </r>
      </is>
    </nc>
  </rcc>
</revisions>
</file>

<file path=xl/revisions/revisionLog1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C9E705F-BEA3-4B2B-956E-665541F124C8}" action="delete"/>
  <rdn rId="0" localSheetId="1" customView="1" name="Z_3C9E705F_BEA3_4B2B_956E_665541F124C8_.wvu.PrintArea" hidden="1" oldHidden="1">
    <formula>' для открытого бюджета'!$A$1:$G$57</formula>
    <oldFormula>' для открытого бюджета'!$A$1:$G$57</oldFormula>
  </rdn>
  <rdn rId="0" localSheetId="1" customView="1" name="Z_3C9E705F_BEA3_4B2B_956E_665541F124C8_.wvu.PrintTitles" hidden="1" oldHidden="1">
    <formula>' для открытого бюджета'!$3:$4</formula>
    <oldFormula>' для открытого бюджета'!$3:$4</oldFormula>
  </rdn>
  <rdn rId="0" localSheetId="1" customView="1" name="Z_3C9E705F_BEA3_4B2B_956E_665541F124C8_.wvu.FilterData" hidden="1" oldHidden="1">
    <formula>' для открытого бюджета'!$A$3:$H$57</formula>
    <oldFormula>' для открытого бюджета'!$A$3:$H$57</oldFormula>
  </rdn>
  <rcv guid="{3C9E705F-BEA3-4B2B-956E-665541F124C8}" action="add"/>
</revisions>
</file>

<file path=xl/revisions/revisionLog1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5" sId="1">
    <oc r="G40" t="inlineStr">
      <is>
        <t xml:space="preserve">Фактическое исполнение выше первоначального плана на 442 841,3 тыс. рублей или на 46,3 процента за счет:                                                                                                                                                                                                                                                  
- увеличения бюджетных ассигнований на 342 559,0 тыс. рублей за счет средств субсидии из областного бюджета и доли софинансирования за счет средств местного бюджета, на выполнение функций административного центра  на приобретение оборудования, благоустройство и капитальный ремонт учреждений культуры;                                                                                 
- увеличения бюджетных ассигнований за счет средств резервного фонда, выделенных Департаменту культуры в объеме 44 721,5 тыс. рублей на приобретение рамок контрольно-пропускных рамок, на разработку проектно-сметной документации, приобретение звукоусилительной аппаратуры и выполнение монтажных работ системы озвучивания общественно-массовых мероприятий, на приобретение шатровых конструкций, на обустройство праздничного освещения;
-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увеличения на 30 295,2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is>
    </oc>
    <nc r="G40" t="inlineStr">
      <is>
        <r>
          <rPr>
            <sz val="10"/>
            <rFont val="Times New Roman"/>
            <family val="1"/>
            <charset val="204"/>
          </rPr>
          <t xml:space="preserve">Фактическое исполнение меньше первоначального плана на 51944,5 тыс. рублей или на 3,6 процента за счет:                                                                                                                                                                                                                                                  
- уменьшение бюджетных ассигнований на 19293,1 тыс. рублей за счет средств финансовой помощи из областного бюджета и доли софинансирования за счет средств местного бюджета,  на приобретение оборудования, благоустройство и капитальный ремонт учреждений культуры;            </t>
        </r>
        <r>
          <rPr>
            <sz val="10"/>
            <color rgb="FFFF0000"/>
            <rFont val="Times New Roman"/>
            <family val="1"/>
            <charset val="204"/>
          </rPr>
          <t xml:space="preserve">                                                                     
- увеличения бюджетных ассигнований за счет средств резервного фонда, выделенных Департаменту культуры в объеме 44 721,5 тыс. рублей на приобретение рамок контрольно-пропускных рамок, на разработку проектно-сметной документации, приобретение звукоусилительной аппаратуры и выполнение монтажных работ системы озвучивания общественно-массовых мероприятий, на приобретение шатровых конструкций, на обустройство праздничного освещения;
-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увеличения на 30 295,2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nc>
  </rcc>
  <rcc rId="416" sId="1">
    <oc r="G50" t="inlineStr">
      <is>
        <t xml:space="preserve">Фактическое исполнение выше первоначального плана на 36 407,9 тыс. рублей или на 26,5 процента, в т. ч. за счет: 
- увеличения бюджетных ассигнований за счет средств резервного фонда администрации города, выделенных Департаменту по делам молодежи, спорту и туризму в сумме 1 008,3 тыс. рублей на приобретение арочных металлодетекторов;
-  увеличения бюджетных ассигнований на 3 105,1 тыс. рублей  за счет средств субсидии из областного бюджета и доли софинансирования за счет средств местного бюджета, на выполнение функций административного центра   - капитальный ремонт учреждений спорта;                  
  - увеличения на 32 294,5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is>
    </oc>
    <nc r="G50" t="inlineStr">
      <is>
        <r>
          <rPr>
            <sz val="10"/>
            <rFont val="Times New Roman"/>
            <family val="1"/>
            <charset val="204"/>
          </rPr>
          <t xml:space="preserve">Фактическое исполнение меньше первоначального плана на 53 050,4 тыс. рублей или на 30,9 процента, в т. ч. за счет: </t>
        </r>
        <r>
          <rPr>
            <sz val="10"/>
            <color rgb="FFFF0000"/>
            <rFont val="Times New Roman"/>
            <family val="1"/>
            <charset val="204"/>
          </rPr>
          <t xml:space="preserve">
- увеличения бюджетных ассигнований за счет средств резервного фонда администрации города, выделенных Департаменту по делам молодежи, спорту и туризму в сумме 1 008,3 тыс. рублей на приобретение арочных металлодетекторов;
</t>
        </r>
        <r>
          <rPr>
            <sz val="10"/>
            <rFont val="Times New Roman"/>
            <family val="1"/>
            <charset val="204"/>
          </rPr>
          <t xml:space="preserve">-  уменьшение бюджетных ассигнований на 590,2 тыс. рублей  за счет средств финансовой помощи из областного бюджета и доли софинансирования за счет средств местного бюджета;       </t>
        </r>
        <r>
          <rPr>
            <sz val="10"/>
            <color rgb="FFFF0000"/>
            <rFont val="Times New Roman"/>
            <family val="1"/>
            <charset val="204"/>
          </rPr>
          <t xml:space="preserve">           
  - увеличения на 32 294,5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nc>
  </rcc>
</revisions>
</file>

<file path=xl/revisions/revisionLog1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xml:space="preserve">-  увеличения объема  финансовой помощи из областного бюджета в сумме </t>
        </r>
        <r>
          <rPr>
            <sz val="10"/>
            <color rgb="FFFF0000"/>
            <rFont val="Times New Roman"/>
            <family val="1"/>
            <charset val="204"/>
          </rPr>
          <t xml:space="preserve">486 074,4 тыс рублей на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 увеличения бюджетных ассигнования за счет средств, выделенных из резервного фонда, в сумме 29 691,9 тыс. рублей на содержание объектов внутриквартального благоустройства, на обустройство ярмарочной площадки, на обустройство земельных участков, подлежащих предоствлению семьям, имеющим трех и более детей, для обеспечения электроснабжения общегородского праздничного мероприятия;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xml:space="preserve">-  увеличения объема  финансовой помощи из областного бюджета в сумме </t>
        </r>
        <r>
          <rPr>
            <sz val="10"/>
            <color rgb="FFFF0000"/>
            <rFont val="Times New Roman"/>
            <family val="1"/>
            <charset val="204"/>
          </rPr>
          <t xml:space="preserve">486 074,4 тыс рублей на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cv guid="{3C9E705F-BEA3-4B2B-956E-665541F124C8}" action="delete"/>
  <rdn rId="0" localSheetId="1" customView="1" name="Z_3C9E705F_BEA3_4B2B_956E_665541F124C8_.wvu.PrintArea" hidden="1" oldHidden="1">
    <formula>' для открытого бюджета'!$A$1:$G$57</formula>
    <oldFormula>' для открытого бюджета'!$A$1:$G$57</oldFormula>
  </rdn>
  <rdn rId="0" localSheetId="1" customView="1" name="Z_3C9E705F_BEA3_4B2B_956E_665541F124C8_.wvu.PrintTitles" hidden="1" oldHidden="1">
    <formula>' для открытого бюджета'!$3:$4</formula>
    <oldFormula>' для открытого бюджета'!$3:$4</oldFormula>
  </rdn>
  <rdn rId="0" localSheetId="1" customView="1" name="Z_3C9E705F_BEA3_4B2B_956E_665541F124C8_.wvu.FilterData" hidden="1" oldHidden="1">
    <formula>' для открытого бюджета'!$A$3:$H$57</formula>
    <oldFormula>' для открытого бюджета'!$A$3:$H$57</oldFormula>
  </rdn>
  <rcv guid="{3C9E705F-BEA3-4B2B-956E-665541F124C8}" action="add"/>
</revisions>
</file>

<file path=xl/revisions/revisionLog1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1"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xml:space="preserve">-  увеличения объема  финансовой помощи из областного бюджета в сумме </t>
        </r>
        <r>
          <rPr>
            <sz val="10"/>
            <color rgb="FFFF0000"/>
            <rFont val="Times New Roman"/>
            <family val="1"/>
            <charset val="204"/>
          </rPr>
          <t xml:space="preserve">486 074,4 тыс рублей на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xml:space="preserve">-  увеличения объема  финансовой помощи из областного бюджета в сумме 122 288,9 тыс рублей </t>
        </r>
        <r>
          <rPr>
            <sz val="10"/>
            <color rgb="FFFF0000"/>
            <rFont val="Times New Roman"/>
            <family val="1"/>
            <charset val="204"/>
          </rPr>
          <t xml:space="preserve">на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cv guid="{5164BF5E-39FE-44DA-8F4B-2529173FEE2F}" action="delete"/>
  <rdn rId="0" localSheetId="1" customView="1" name="Z_5164BF5E_39FE_44DA_8F4B_2529173FEE2F_.wvu.PrintArea" hidden="1" oldHidden="1">
    <formula>' для открытого бюджета'!$A$1:$G$57</formula>
    <oldFormula>' для открытого бюджета'!$A$1:$G$57</oldFormula>
  </rdn>
  <rdn rId="0" localSheetId="1" customView="1" name="Z_5164BF5E_39FE_44DA_8F4B_2529173FEE2F_.wvu.PrintTitles" hidden="1" oldHidden="1">
    <formula>' для открытого бюджета'!$3:$4</formula>
    <oldFormula>' для открытого бюджета'!$3:$4</oldFormula>
  </rdn>
  <rdn rId="0" localSheetId="1" customView="1" name="Z_5164BF5E_39FE_44DA_8F4B_2529173FEE2F_.wvu.FilterData" hidden="1" oldHidden="1">
    <formula>' для открытого бюджета'!$A$3:$H$57</formula>
    <oldFormula>' для открытого бюджета'!$A$3:$H$57</oldFormula>
  </rdn>
  <rcv guid="{5164BF5E-39FE-44DA-8F4B-2529173FEE2F}" action="add"/>
</revisions>
</file>

<file path=xl/revisions/revisionLog1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5"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xml:space="preserve">-  увеличения объема  финансовой помощи из областного бюджета в сумме </t>
        </r>
        <r>
          <rPr>
            <sz val="10"/>
            <color rgb="FFFF0000"/>
            <rFont val="Times New Roman"/>
            <family val="1"/>
            <charset val="204"/>
          </rPr>
          <t xml:space="preserve">486 074,4 тыс рублей на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29 319,2</t>
        </r>
        <r>
          <rPr>
            <sz val="10"/>
            <color rgb="FFFF0000"/>
            <rFont val="Times New Roman"/>
            <family val="1"/>
            <charset val="204"/>
          </rPr>
          <t xml:space="preserve"> тыс рублей на  обустройство (создание) мест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cft rId="421" sheetId="1"/>
</revisions>
</file>

<file path=xl/revisions/revisionLog1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6"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29 319,2</t>
        </r>
        <r>
          <rPr>
            <sz val="10"/>
            <color rgb="FFFF0000"/>
            <rFont val="Times New Roman"/>
            <family val="1"/>
            <charset val="204"/>
          </rPr>
          <t xml:space="preserve"> тыс рублей на  обустройство (создание) мест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тыс рублей на  обустройство (создание) мест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evisions>
</file>

<file path=xl/revisions/revisionLog1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7"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тыс рублей на  обустройство (создание) мест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проведение мероприятий по регулированию численности безнадзорных животных, на устройство наружного освещения,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evisions>
</file>

<file path=xl/revisions/revisionLog1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8"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проведение мероприятий по регулированию численности безнадзорных животных, на устройство наружного освещения,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evisions>
</file>

<file path=xl/revisions/revisionLog1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9"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xml:space="preserve">- увеличения бюджетных ассигнования за счет средств, выделенных из резервного фонда, в сумме 70 317,6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увеличения бюджетных ассигнования за счет средств, выделенных из резервного фонда, в сумме</t>
        </r>
        <r>
          <rPr>
            <sz val="10"/>
            <color rgb="FF00B0F0"/>
            <rFont val="Times New Roman"/>
            <family val="1"/>
            <charset val="204"/>
          </rPr>
          <t xml:space="preserve"> 70 317,6</t>
        </r>
        <r>
          <rPr>
            <sz val="10"/>
            <rFont val="Times New Roman"/>
            <family val="1"/>
            <charset val="204"/>
          </rPr>
          <t xml:space="preserve">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evisions>
</file>

<file path=xl/revisions/revisionLog1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0"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увеличения бюджетных ассигнования за счет средств, выделенных из резервного фонда, в сумме</t>
        </r>
        <r>
          <rPr>
            <sz val="10"/>
            <color rgb="FF00B0F0"/>
            <rFont val="Times New Roman"/>
            <family val="1"/>
            <charset val="204"/>
          </rPr>
          <t xml:space="preserve"> 70 317,6</t>
        </r>
        <r>
          <rPr>
            <sz val="10"/>
            <rFont val="Times New Roman"/>
            <family val="1"/>
            <charset val="204"/>
          </rPr>
          <t xml:space="preserve">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увеличения бюджетных ассигнования за счет средств, выделенных из резервного фонда, в сумме</t>
        </r>
        <r>
          <rPr>
            <sz val="10"/>
            <color rgb="FF00B0F0"/>
            <rFont val="Times New Roman"/>
            <family val="1"/>
            <charset val="204"/>
          </rPr>
          <t xml:space="preserve"> 118 796,8</t>
        </r>
        <r>
          <rPr>
            <sz val="10"/>
            <rFont val="Times New Roman"/>
            <family val="1"/>
            <charset val="204"/>
          </rPr>
          <t xml:space="preserve">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evisions>
</file>

<file path=xl/revisions/revisionLog1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1"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увеличения бюджетных ассигнования за счет средств, выделенных из резервного фонда, в сумме</t>
        </r>
        <r>
          <rPr>
            <sz val="10"/>
            <color rgb="FF00B0F0"/>
            <rFont val="Times New Roman"/>
            <family val="1"/>
            <charset val="204"/>
          </rPr>
          <t xml:space="preserve"> 118 796,8</t>
        </r>
        <r>
          <rPr>
            <sz val="10"/>
            <rFont val="Times New Roman"/>
            <family val="1"/>
            <charset val="204"/>
          </rPr>
          <t xml:space="preserve">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увелечение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увеличения бюджетных ассигнования за счет средств, выделенных из резервного фонда, в сумме</t>
        </r>
        <r>
          <rPr>
            <sz val="10"/>
            <color rgb="FF00B0F0"/>
            <rFont val="Times New Roman"/>
            <family val="1"/>
            <charset val="204"/>
          </rPr>
          <t xml:space="preserve"> 118 796,8</t>
        </r>
        <r>
          <rPr>
            <sz val="10"/>
            <rFont val="Times New Roman"/>
            <family val="1"/>
            <charset val="204"/>
          </rPr>
          <t xml:space="preserve">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увеличение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evisions>
</file>

<file path=xl/revisions/revisionLog1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2"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t>
        </r>
        <r>
          <rPr>
            <sz val="10"/>
            <rFont val="Times New Roman"/>
            <family val="1"/>
            <charset val="204"/>
          </rPr>
          <t>- увеличения бюджетных ассигнования за счет средств, выделенных из резервного фонда, в сумме</t>
        </r>
        <r>
          <rPr>
            <sz val="10"/>
            <color rgb="FF00B0F0"/>
            <rFont val="Times New Roman"/>
            <family val="1"/>
            <charset val="204"/>
          </rPr>
          <t xml:space="preserve"> 118 796,8</t>
        </r>
        <r>
          <rPr>
            <sz val="10"/>
            <rFont val="Times New Roman"/>
            <family val="1"/>
            <charset val="204"/>
          </rPr>
          <t xml:space="preserve">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увеличение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143 794,6 тыс. рублей;
</t>
        </r>
        <r>
          <rPr>
            <sz val="10"/>
            <rFont val="Times New Roman"/>
            <family val="1"/>
            <charset val="204"/>
          </rPr>
          <t>- увеличения бюджетных ассигнования за счет средств, выделенных из резервного фонда, в сумме</t>
        </r>
        <r>
          <rPr>
            <sz val="10"/>
            <color rgb="FF00B0F0"/>
            <rFont val="Times New Roman"/>
            <family val="1"/>
            <charset val="204"/>
          </rPr>
          <t xml:space="preserve"> 118 796,8</t>
        </r>
        <r>
          <rPr>
            <sz val="10"/>
            <rFont val="Times New Roman"/>
            <family val="1"/>
            <charset val="204"/>
          </rPr>
          <t xml:space="preserve">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увеличение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evisions>
</file>

<file path=xl/revisions/revisionLog1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3" sId="1">
    <oc r="G49" t="inlineStr">
      <is>
        <t xml:space="preserve">Фактическое исполнение ниже первоначального плана на 1 206,1 тыс. рублей или на 19,1 процента за счет перераспределения бюджетных ассигнований на подраздел 1105 "Другие вопросы в области физической культуры и спорта", в связи с экономией, сложившейся по результатам проведения конкурсных процедур, в рамках исполнения мероприятий муниципальных программ:   "Устойчивое развитие коренных малочисленных народов Севера городского округа "Город Южно-Сахалинск" на 2015-2021 годы", "Обеспечение общественного правопорядка, противодействие преступности и незаконному обороту наркотиков в городском округе "Город Южно-Сахалинск" на 2015-2021 годы", «Развитие физической культуры и спорта в городском округе «Город Южно-Сахалинск» на 2015-2021 годы» 
</t>
      </is>
    </oc>
    <nc r="G49" t="inlineStr">
      <is>
        <r>
          <rPr>
            <sz val="10"/>
            <rFont val="Times New Roman"/>
            <family val="1"/>
            <charset val="204"/>
          </rPr>
          <t>Фактическое исполнение ниже первоначального плана на 4  841,4 тыс. рублей или на 2,3 процента</t>
        </r>
        <r>
          <rPr>
            <sz val="10"/>
            <color rgb="FFFF0000"/>
            <rFont val="Times New Roman"/>
            <family val="1"/>
            <charset val="204"/>
          </rPr>
          <t xml:space="preserve"> за счет перераспределения бюджетных ассигнований на подраздел 1105 "Другие вопросы в области физической культуры и спорта", в связи с экономией, сложившейся по результатам проведения конкурсных процедур, в рамках исполнения мероприятий муниципальных программ:   "Устойчивое развитие коренных малочисленных народов Севера городского округа "Город Южно-Сахалинск" на 2015-2021 годы", "Обеспечение общественного правопорядка, противодействие преступности и незаконному обороту наркотиков в городском округе "Город Южно-Сахалинск" на 2015-2021 годы", «Развитие физической культуры и спорта в городском округе «Город Южно-Сахалинск» на 2015-2021 годы» 
</t>
        </r>
      </is>
    </nc>
  </rcc>
  <rcv guid="{0A80EB8D-4584-4566-B5D7-E649312A1AAB}" action="delete"/>
  <rdn rId="0" localSheetId="1" customView="1" name="Z_0A80EB8D_4584_4566_B5D7_E649312A1AAB_.wvu.PrintArea" hidden="1" oldHidden="1">
    <formula>' для открытого бюджета'!$A$1:$G$57</formula>
    <oldFormula>' для открытого бюджета'!$A$1:$G$57</oldFormula>
  </rdn>
  <rdn rId="0" localSheetId="1" customView="1" name="Z_0A80EB8D_4584_4566_B5D7_E649312A1AAB_.wvu.PrintTitles" hidden="1" oldHidden="1">
    <formula>' для открытого бюджета'!$3:$4</formula>
    <oldFormula>' для открытого бюджета'!$3:$4</oldFormula>
  </rdn>
  <rdn rId="0" localSheetId="1" customView="1" name="Z_0A80EB8D_4584_4566_B5D7_E649312A1AAB_.wvu.FilterData" hidden="1" oldHidden="1">
    <formula>' для открытого бюджета'!$A$3:$H$57</formula>
    <oldFormula>' для открытого бюджета'!$A$3:$H$57</oldFormula>
  </rdn>
  <rcv guid="{0A80EB8D-4584-4566-B5D7-E649312A1AAB}" action="add"/>
</revisions>
</file>

<file path=xl/revisions/revisionLog1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7"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t>
        </r>
        <r>
          <rPr>
            <sz val="10"/>
            <color rgb="FFFF0000"/>
            <rFont val="Times New Roman"/>
            <family val="1"/>
            <charset val="204"/>
          </rPr>
          <t xml:space="preserve">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143 794,6 тыс. рублей;
</t>
        </r>
        <r>
          <rPr>
            <sz val="10"/>
            <rFont val="Times New Roman"/>
            <family val="1"/>
            <charset val="204"/>
          </rPr>
          <t>- увеличения бюджетных ассигнования за счет средств, выделенных из резервного фонда, в сумме</t>
        </r>
        <r>
          <rPr>
            <sz val="10"/>
            <color rgb="FF00B0F0"/>
            <rFont val="Times New Roman"/>
            <family val="1"/>
            <charset val="204"/>
          </rPr>
          <t xml:space="preserve"> 118 796,8</t>
        </r>
        <r>
          <rPr>
            <sz val="10"/>
            <rFont val="Times New Roman"/>
            <family val="1"/>
            <charset val="204"/>
          </rPr>
          <t xml:space="preserve">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увеличение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на возмещение затрат на мероприятия по благоустройству территории ТОС на конкурсной основе; на реализацию общественно значимых проектов, основанных на местных инициативах: поддержка местных инициатив и проект "Молодежный бюджет"; на приобретение специализированной техники; </t>
        </r>
        <r>
          <rPr>
            <sz val="10"/>
            <color rgb="FFFF0000"/>
            <rFont val="Times New Roman"/>
            <family val="1"/>
            <charset val="204"/>
          </rPr>
          <t xml:space="preserve">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143 794,6 тыс. рублей;
</t>
        </r>
        <r>
          <rPr>
            <sz val="10"/>
            <rFont val="Times New Roman"/>
            <family val="1"/>
            <charset val="204"/>
          </rPr>
          <t>- увеличения бюджетных ассигнования за счет средств, выделенных из резервного фонда, в сумме</t>
        </r>
        <r>
          <rPr>
            <sz val="10"/>
            <color rgb="FF00B0F0"/>
            <rFont val="Times New Roman"/>
            <family val="1"/>
            <charset val="204"/>
          </rPr>
          <t xml:space="preserve"> 118 796,8</t>
        </r>
        <r>
          <rPr>
            <sz val="10"/>
            <rFont val="Times New Roman"/>
            <family val="1"/>
            <charset val="204"/>
          </rPr>
          <t xml:space="preserve">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увеличение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evisions>
</file>

<file path=xl/revisions/revisionLog1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8"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на возмещение затрат на мероприятия по благоустройству территории ТОС на конкурсной основе; на реализацию общественно значимых проектов, основанных на местных инициативах: поддержка местных инициатив и проект "Молодежный бюджет"; на приобретение специализированной техники; </t>
        </r>
        <r>
          <rPr>
            <sz val="10"/>
            <color rgb="FFFF0000"/>
            <rFont val="Times New Roman"/>
            <family val="1"/>
            <charset val="204"/>
          </rPr>
          <t xml:space="preserve">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143 794,6 тыс. рублей;
</t>
        </r>
        <r>
          <rPr>
            <sz val="10"/>
            <rFont val="Times New Roman"/>
            <family val="1"/>
            <charset val="204"/>
          </rPr>
          <t>- увеличения бюджетных ассигнования за счет средств, выделенных из резервного фонда, в сумме</t>
        </r>
        <r>
          <rPr>
            <sz val="10"/>
            <color rgb="FF00B0F0"/>
            <rFont val="Times New Roman"/>
            <family val="1"/>
            <charset val="204"/>
          </rPr>
          <t xml:space="preserve"> 118 796,8</t>
        </r>
        <r>
          <rPr>
            <sz val="10"/>
            <rFont val="Times New Roman"/>
            <family val="1"/>
            <charset val="204"/>
          </rPr>
          <t xml:space="preserve">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t>
        </r>
        <r>
          <rPr>
            <sz val="10"/>
            <color rgb="FFFF0000"/>
            <rFont val="Times New Roman"/>
            <family val="1"/>
            <charset val="204"/>
          </rPr>
          <t xml:space="preserve"> ,,,,,,,,,,,,,,;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увеличение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на возмещение затрат на мероприятия по благоустройству территории ТОС на конкурсной основе; на реализацию общественно значимых проектов, основанных на местных инициативах: поддержка местных инициатив и проект "Молодежный бюджет"; на приобретение специализированной техники; </t>
        </r>
        <r>
          <rPr>
            <sz val="10"/>
            <color rgb="FFFF0000"/>
            <rFont val="Times New Roman"/>
            <family val="1"/>
            <charset val="204"/>
          </rPr>
          <t xml:space="preserve">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143 794,6 тыс. рублей;
</t>
        </r>
        <r>
          <rPr>
            <sz val="10"/>
            <rFont val="Times New Roman"/>
            <family val="1"/>
            <charset val="204"/>
          </rPr>
          <t>- увеличения бюджетных ассигнования за счет средств, выделенных из резервного фонда, в сумме 118 796,8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на приобретение скульптуры и ремонт объектов внутриквартального благоустройства;</t>
        </r>
        <r>
          <rPr>
            <sz val="10"/>
            <color rgb="FFFF0000"/>
            <rFont val="Times New Roman"/>
            <family val="1"/>
            <charset val="204"/>
          </rPr>
          <t xml:space="preserve">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увеличение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evisions>
</file>

<file path=xl/revisions/revisionLog1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9"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на возмещение затрат на мероприятия по благоустройству территории ТОС на конкурсной основе; на реализацию общественно значимых проектов, основанных на местных инициативах: поддержка местных инициатив и проект "Молодежный бюджет"; на приобретение специализированной техники; </t>
        </r>
        <r>
          <rPr>
            <sz val="10"/>
            <color rgb="FFFF0000"/>
            <rFont val="Times New Roman"/>
            <family val="1"/>
            <charset val="204"/>
          </rPr>
          <t xml:space="preserve">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143 794,6 тыс. рублей;
</t>
        </r>
        <r>
          <rPr>
            <sz val="10"/>
            <rFont val="Times New Roman"/>
            <family val="1"/>
            <charset val="204"/>
          </rPr>
          <t>- увеличения бюджетных ассигнования за счет средств, выделенных из резервного фонда, в сумме 118 796,8 тыс. рублей на ликвидация несанкционированных свалок,  на подготовку к проведению праздничных мероприятий, содержание объектов внутриквартального благоустройства, на приобретение скульптуры и ремонт объектов внутриквартального благоустройства;</t>
        </r>
        <r>
          <rPr>
            <sz val="10"/>
            <color rgb="FFFF0000"/>
            <rFont val="Times New Roman"/>
            <family val="1"/>
            <charset val="204"/>
          </rPr>
          <t xml:space="preserve">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увеличение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на возмещение затрат на мероприятия по благоустройству территории ТОС на конкурсной основе; на реализацию общественно значимых проектов, основанных на местных инициативах: поддержка местных инициатив и проект "Молодежный бюджет"; на приобретение специализированной техники; </t>
        </r>
        <r>
          <rPr>
            <sz val="10"/>
            <color rgb="FFFF0000"/>
            <rFont val="Times New Roman"/>
            <family val="1"/>
            <charset val="204"/>
          </rPr>
          <t xml:space="preserve">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143 794,6 тыс. рублей;
</t>
        </r>
        <r>
          <rPr>
            <sz val="10"/>
            <rFont val="Times New Roman"/>
            <family val="1"/>
            <charset val="204"/>
          </rPr>
          <t>- увеличения бюджетных ассигнования за счет средств, выделенных из резервного фонда, в сумме 118 796,8 тыс. рублей на ликвидацию несанкционированных свалок,  подготовку к проведению праздничных мероприятий, содержание и ремонт объектов внутриквартального благоустройства, увеличение уставного фонда МУП;</t>
        </r>
        <r>
          <rPr>
            <sz val="10"/>
            <color rgb="FFFF0000"/>
            <rFont val="Times New Roman"/>
            <family val="1"/>
            <charset val="204"/>
          </rPr>
          <t xml:space="preserve">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увеличение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nc>
  </rcc>
</revisions>
</file>

<file path=xl/revisions/revisionLog1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0"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на возмещение затрат на мероприятия по благоустройству территории ТОС на конкурсной основе; на реализацию общественно значимых проектов, основанных на местных инициативах: поддержка местных инициатив и проект "Молодежный бюджет"; на приобретение специализированной техники; </t>
        </r>
        <r>
          <rPr>
            <sz val="10"/>
            <color rgb="FFFF0000"/>
            <rFont val="Times New Roman"/>
            <family val="1"/>
            <charset val="204"/>
          </rPr>
          <t xml:space="preserve">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143 794,6 тыс. рублей;
</t>
        </r>
        <r>
          <rPr>
            <sz val="10"/>
            <rFont val="Times New Roman"/>
            <family val="1"/>
            <charset val="204"/>
          </rPr>
          <t>- увеличения бюджетных ассигнования за счет средств, выделенных из резервного фонда, в сумме 118 796,8 тыс. рублей на ликвидацию несанкционированных свалок,  подготовку к проведению праздничных мероприятий, содержание и ремонт объектов внутриквартального благоустройства, увеличение уставного фонда МУП;</t>
        </r>
        <r>
          <rPr>
            <sz val="10"/>
            <color rgb="FFFF0000"/>
            <rFont val="Times New Roman"/>
            <family val="1"/>
            <charset val="204"/>
          </rPr>
          <t xml:space="preserve"> </t>
        </r>
        <r>
          <rPr>
            <sz val="10"/>
            <rFont val="Times New Roman"/>
            <family val="1"/>
            <charset val="204"/>
          </rPr>
          <t xml:space="preserve">     </t>
        </r>
        <r>
          <rPr>
            <sz val="10"/>
            <color rgb="FFFF0000"/>
            <rFont val="Times New Roman"/>
            <family val="1"/>
            <charset val="204"/>
          </rPr>
          <t xml:space="preserve">                                                                                                                                                                              
</t>
        </r>
        <r>
          <rPr>
            <sz val="10"/>
            <color theme="1"/>
            <rFont val="Times New Roman"/>
            <family val="1"/>
            <charset val="204"/>
          </rPr>
          <t>-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 увеличение бюджетных ассигнований в сумме 2357,0 тыс. рублей за счет иного межбюджетного трансферта из областного бюджета  на проведение мероприятий по благоустройству территорий ТОС.</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увеличения объема  финансовой помощи из областного бюджета в сумме 122 288,9</t>
        </r>
        <r>
          <rPr>
            <sz val="10"/>
            <color rgb="FFFF0000"/>
            <rFont val="Times New Roman"/>
            <family val="1"/>
            <charset val="204"/>
          </rPr>
          <t xml:space="preserve"> </t>
        </r>
        <r>
          <rPr>
            <sz val="10"/>
            <rFont val="Times New Roman"/>
            <family val="1"/>
            <charset val="204"/>
          </rPr>
          <t>тыс. рублей</t>
        </r>
        <r>
          <rPr>
            <sz val="10"/>
            <color rgb="FFFF0000"/>
            <rFont val="Times New Roman"/>
            <family val="1"/>
            <charset val="204"/>
          </rPr>
          <t xml:space="preserve"> </t>
        </r>
        <r>
          <rPr>
            <sz val="10"/>
            <rFont val="Times New Roman"/>
            <family val="1"/>
            <charset val="204"/>
          </rPr>
          <t xml:space="preserve">на  обустройство (создание) и модержание мест  (площадок) накопления твердых коммунальных отходов, на возмещение затрат на мероприятия по благоустройству территории ТОС на конкурсной основе; на реализацию общественно значимых проектов, основанных на местных инициативах: поддержка местных инициатив и проект "Молодежный бюджет"; на приобретение специализированной техники; </t>
        </r>
        <r>
          <rPr>
            <sz val="10"/>
            <color rgb="FFFF0000"/>
            <rFont val="Times New Roman"/>
            <family val="1"/>
            <charset val="204"/>
          </rPr>
          <t xml:space="preserve">
</t>
        </r>
        <r>
          <rPr>
            <sz val="10"/>
            <rFont val="Times New Roman"/>
            <family val="1"/>
            <charset val="204"/>
          </rPr>
          <t>-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150 443,4 тыс. рублей;</t>
        </r>
        <r>
          <rPr>
            <sz val="10"/>
            <color rgb="FFFF0000"/>
            <rFont val="Times New Roman"/>
            <family val="1"/>
            <charset val="204"/>
          </rPr>
          <t xml:space="preserve">
</t>
        </r>
        <r>
          <rPr>
            <sz val="10"/>
            <rFont val="Times New Roman"/>
            <family val="1"/>
            <charset val="204"/>
          </rPr>
          <t xml:space="preserve">- увеличения бюджетных ассигнования за счет средств, выделенных из резервного фонда, в сумме 118 796,8 тыс. рублей на ликвидацию несанкционированных свалок,  подготовку к проведению праздничных мероприятий, содержание и ремонт объектов внутриквартального благоустройства, увеличение уставного фонда МУП. </t>
        </r>
        <r>
          <rPr>
            <sz val="10"/>
            <color rgb="FFFF0000"/>
            <rFont val="Times New Roman"/>
            <family val="1"/>
            <charset val="204"/>
          </rPr>
          <t xml:space="preserve">                                                                                                                                                                              
</t>
        </r>
        <r>
          <rPr>
            <sz val="10"/>
            <color theme="1"/>
            <rFont val="Times New Roman"/>
            <family val="1"/>
            <charset val="204"/>
          </rPr>
          <t xml:space="preserve"> 
</t>
        </r>
        <r>
          <rPr>
            <sz val="10"/>
            <color rgb="FFFF0000"/>
            <rFont val="Times New Roman"/>
            <family val="1"/>
            <charset val="204"/>
          </rPr>
          <t xml:space="preserve">                                                    </t>
        </r>
      </is>
    </nc>
  </rcc>
  <rcv guid="{5164BF5E-39FE-44DA-8F4B-2529173FEE2F}" action="delete"/>
  <rdn rId="0" localSheetId="1" customView="1" name="Z_5164BF5E_39FE_44DA_8F4B_2529173FEE2F_.wvu.PrintArea" hidden="1" oldHidden="1">
    <formula>' для открытого бюджета'!$A$1:$G$57</formula>
    <oldFormula>' для открытого бюджета'!$A$1:$G$57</oldFormula>
  </rdn>
  <rdn rId="0" localSheetId="1" customView="1" name="Z_5164BF5E_39FE_44DA_8F4B_2529173FEE2F_.wvu.PrintTitles" hidden="1" oldHidden="1">
    <formula>' для открытого бюджета'!$3:$4</formula>
    <oldFormula>' для открытого бюджета'!$3:$4</oldFormula>
  </rdn>
  <rdn rId="0" localSheetId="1" customView="1" name="Z_5164BF5E_39FE_44DA_8F4B_2529173FEE2F_.wvu.FilterData" hidden="1" oldHidden="1">
    <formula>' для открытого бюджета'!$A$3:$H$57</formula>
    <oldFormula>' для открытого бюджета'!$A$3:$H$57</oldFormula>
  </rdn>
  <rcv guid="{5164BF5E-39FE-44DA-8F4B-2529173FEE2F}" action="add"/>
</revisions>
</file>

<file path=xl/revisions/revisionLog1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25" start="0" length="2147483647">
    <dxf>
      <font>
        <color auto="1"/>
      </font>
    </dxf>
  </rfmt>
  <rcc rId="444" sId="1">
    <oc r="G27" t="inlineStr">
      <is>
        <r>
          <rPr>
            <sz val="10"/>
            <rFont val="Times New Roman"/>
            <family val="1"/>
            <charset val="204"/>
          </rPr>
          <t>Фактическое исполнение ниже первоначального плана на 590 129,8 тыс. рублей или на 13,8 процентов, за счет:</t>
        </r>
        <r>
          <rPr>
            <sz val="10"/>
            <color rgb="FFFF0000"/>
            <rFont val="Times New Roman"/>
            <family val="1"/>
            <charset val="204"/>
          </rPr>
          <t xml:space="preserve">
</t>
        </r>
        <r>
          <rPr>
            <sz val="10"/>
            <color theme="1"/>
            <rFont val="Times New Roman"/>
            <family val="1"/>
            <charset val="204"/>
          </rPr>
          <t>- уменьшения объема субсидий из областного бюджета в общем сумме 652 399,3</t>
        </r>
        <r>
          <rPr>
            <sz val="10"/>
            <color rgb="FF00B0F0"/>
            <rFont val="Times New Roman"/>
            <family val="1"/>
            <charset val="204"/>
          </rPr>
          <t xml:space="preserve"> </t>
        </r>
        <r>
          <rPr>
            <sz val="10"/>
            <color theme="1"/>
            <rFont val="Times New Roman"/>
            <family val="1"/>
            <charset val="204"/>
          </rPr>
          <t xml:space="preserve">тыс. рублей;                          </t>
        </r>
        <r>
          <rPr>
            <sz val="10"/>
            <color rgb="FFFF0000"/>
            <rFont val="Times New Roman"/>
            <family val="1"/>
            <charset val="204"/>
          </rPr>
          <t xml:space="preserve">                                                                                                                   
</t>
        </r>
        <r>
          <rPr>
            <sz val="10"/>
            <rFont val="Times New Roman"/>
            <family val="1"/>
            <charset val="204"/>
          </rPr>
          <t>- выделения средств из резервного фонда в объеме 27 871,5 тыс. рублей на мероприятия в рамках коммунального хозяйства; 
- увеличения за счёт перераспределения бюджетных ассигнований местного бюджета между кодами бюджетной классификации расходов в общем объёме 34 398,0 тыс. рублей.</t>
        </r>
      </is>
    </oc>
    <nc r="G27" t="inlineStr">
      <is>
        <r>
          <rPr>
            <sz val="10"/>
            <rFont val="Times New Roman"/>
            <family val="1"/>
            <charset val="204"/>
          </rPr>
          <t>Фактическое исполнение ниже первоначального плана на 590 129,8 тыс. рублей или на 13,8 процентов, из них за счет:</t>
        </r>
        <r>
          <rPr>
            <sz val="10"/>
            <color rgb="FFFF0000"/>
            <rFont val="Times New Roman"/>
            <family val="1"/>
            <charset val="204"/>
          </rPr>
          <t xml:space="preserve">
</t>
        </r>
        <r>
          <rPr>
            <sz val="10"/>
            <color theme="1"/>
            <rFont val="Times New Roman"/>
            <family val="1"/>
            <charset val="204"/>
          </rPr>
          <t>- уменьшения объема субсидий из областного бюджета в общем сумме 652 399,3</t>
        </r>
        <r>
          <rPr>
            <sz val="10"/>
            <color rgb="FF00B0F0"/>
            <rFont val="Times New Roman"/>
            <family val="1"/>
            <charset val="204"/>
          </rPr>
          <t xml:space="preserve"> </t>
        </r>
        <r>
          <rPr>
            <sz val="10"/>
            <color theme="1"/>
            <rFont val="Times New Roman"/>
            <family val="1"/>
            <charset val="204"/>
          </rPr>
          <t xml:space="preserve">тыс. рублей;                          </t>
        </r>
        <r>
          <rPr>
            <sz val="10"/>
            <color rgb="FFFF0000"/>
            <rFont val="Times New Roman"/>
            <family val="1"/>
            <charset val="204"/>
          </rPr>
          <t xml:space="preserve">                                                                                                                   
</t>
        </r>
        <r>
          <rPr>
            <sz val="10"/>
            <rFont val="Times New Roman"/>
            <family val="1"/>
            <charset val="204"/>
          </rPr>
          <t>- выделения средств из резервного фонда в объеме 27 871,5 тыс. рублей на мероприятия в рамках коммунального хозяйства; 
- увеличения за счёт перераспределения бюджетных ассигнований местного бюджета между кодами бюджетной классификации расходов в общем объёме 34 398,0 тыс. рублей.</t>
        </r>
      </is>
    </nc>
  </rcc>
  <rcc rId="445" sId="1">
    <oc r="G26" t="inlineStr">
      <is>
        <r>
          <rPr>
            <sz val="10"/>
            <rFont val="Times New Roman"/>
            <family val="1"/>
            <charset val="204"/>
          </rPr>
          <t>Фактическое исполнение ниже первоначального плана на 358 259,1 тыс. рублей или на 17,6 процентов, за счет:
- 301,7  тыс. рублей за счет уменьшения  субвенции из областного бюджета на обеспечение мероприятий по проведению ремонта жилья коренных народов в местах их традиционного проживания и традиционной хозяйственной деятельности;
- 15 660,0 тыс. рублей за счет уменьшения  субсидии из областного бюджета  на обеспечение населения Сахалинской области качественным жильём;</t>
        </r>
        <r>
          <rPr>
            <sz val="10"/>
            <color rgb="FFFF0000"/>
            <rFont val="Times New Roman"/>
            <family val="1"/>
            <charset val="204"/>
          </rPr>
          <t xml:space="preserve">
</t>
        </r>
        <r>
          <rPr>
            <sz val="10"/>
            <color theme="1"/>
            <rFont val="Times New Roman"/>
            <family val="1"/>
            <charset val="204"/>
          </rPr>
          <t>- увеличения объема  финансовой помощи из областного бюджета на проведение кап.ремонта жил.фонда</t>
        </r>
        <r>
          <rPr>
            <sz val="10"/>
            <color rgb="FFFF0000"/>
            <rFont val="Times New Roman"/>
            <family val="1"/>
            <charset val="204"/>
          </rPr>
          <t xml:space="preserve"> </t>
        </r>
        <r>
          <rPr>
            <sz val="10"/>
            <color theme="1"/>
            <rFont val="Times New Roman"/>
            <family val="1"/>
            <charset val="204"/>
          </rPr>
          <t>на проведение ремонтных работ на отдельных элементах общего имущества многоквартирных домов в общем объе</t>
        </r>
        <r>
          <rPr>
            <sz val="10"/>
            <rFont val="Times New Roman"/>
            <family val="1"/>
            <charset val="204"/>
          </rPr>
          <t>ме 54 901,1</t>
        </r>
        <r>
          <rPr>
            <sz val="10"/>
            <color theme="1"/>
            <rFont val="Times New Roman"/>
            <family val="1"/>
            <charset val="204"/>
          </rPr>
          <t xml:space="preserve"> тыс. рублей;
- 527 611,8 тыс. рублей за счет уменьшения  субсидии из областного бюджета на капитальные вложения в объекты муниципальной собственности</t>
        </r>
        <r>
          <rPr>
            <sz val="10"/>
            <color rgb="FFFF0000"/>
            <rFont val="Times New Roman"/>
            <family val="1"/>
            <charset val="204"/>
          </rPr>
          <t xml:space="preserve">
</t>
        </r>
        <r>
          <rPr>
            <sz val="10"/>
            <rFont val="Times New Roman"/>
            <family val="1"/>
            <charset val="204"/>
          </rPr>
          <t>- увеличение за счет средств местного бюджета в связи с перераспределением бюджетных ассигнований  между кодами бюджетной классификации расходов в общем объёме 109 364,9 тыс. рублей; 
- выделения средств из резервного фонда в объеме 21 048,4 тыс. рублей на проведение работ по демонтажу и уничтожению рекламных конструкций; на проведение работ по обследования и предоставление заключений об аварийности жилых домов.</t>
        </r>
      </is>
    </oc>
    <nc r="G26" t="inlineStr">
      <is>
        <r>
          <rPr>
            <sz val="10"/>
            <rFont val="Times New Roman"/>
            <family val="1"/>
            <charset val="204"/>
          </rPr>
          <t>Фактическое исполнение ниже первоначального плана на 358 259,1 тыс. рублей или на 17,6 процентов, их них за счет:
- на 301,7  тыс. рублей за счет уменьшения  субвенции из областного бюджета на обеспечение мероприятий по проведению ремонта жилья коренных народов в местах их традиционного проживания и традиционной хозяйственной деятельности;
- на 15 660,0 тыс. рублей за счет уменьшения  субсидии из областного бюджета  на обеспечение населения Сахалинской области качественным жильём;</t>
        </r>
        <r>
          <rPr>
            <sz val="10"/>
            <color rgb="FFFF0000"/>
            <rFont val="Times New Roman"/>
            <family val="1"/>
            <charset val="204"/>
          </rPr>
          <t xml:space="preserve">
</t>
        </r>
        <r>
          <rPr>
            <sz val="10"/>
            <color theme="1"/>
            <rFont val="Times New Roman"/>
            <family val="1"/>
            <charset val="204"/>
          </rPr>
          <t>- на 54 901,1 тыс. рублей увеличение объема  финансовой помощи из областного бюджета на проведение кап.ремонта жил.фонда</t>
        </r>
        <r>
          <rPr>
            <sz val="10"/>
            <color rgb="FFFF0000"/>
            <rFont val="Times New Roman"/>
            <family val="1"/>
            <charset val="204"/>
          </rPr>
          <t xml:space="preserve"> </t>
        </r>
        <r>
          <rPr>
            <sz val="10"/>
            <color theme="1"/>
            <rFont val="Times New Roman"/>
            <family val="1"/>
            <charset val="204"/>
          </rPr>
          <t>на проведение ремонтных работ на отдельных элементах общего имущества многоквартирных домов;
- 527 611,8 тыс. рублей за счет уменьшения  субсидии из областного бюджета на капитальные вложения в объекты муниципальной собственности;</t>
        </r>
        <r>
          <rPr>
            <sz val="10"/>
            <color rgb="FFFF0000"/>
            <rFont val="Times New Roman"/>
            <family val="1"/>
            <charset val="204"/>
          </rPr>
          <t xml:space="preserve">
</t>
        </r>
        <r>
          <rPr>
            <sz val="10"/>
            <rFont val="Times New Roman"/>
            <family val="1"/>
            <charset val="204"/>
          </rPr>
          <t>- увеличение за счет средств местного бюджета в связи с перераспределением бюджетных ассигнований  между кодами бюджетной классификации расходов в общем объёме 109 364,9 тыс. рублей; 
- выделения средств из резервного фонда в объеме 21 048,4 тыс. рублей на проведение работ по демонтажу и уничтожению рекламных конструкций; на проведение работ по обследования и предоставление заключений об аварийности жилых домов.</t>
        </r>
      </is>
    </nc>
  </rcc>
</revisions>
</file>

<file path=xl/revisions/revisionLog1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6" sId="1">
    <o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 xml:space="preserve">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 для Администрация города (МКУ "Агентство по развитию города Южно-Сахалинска") в сумме 2 954,2 тыс. рублей на подготовку и размещение информации о деятельности администрации города, закупку оборудования и проведение социологических опросов, на оплату услуг по предоставлению демонстрационных поверхностей рекламных конструкций; для ДАиГ 4 280,1 тыс. рублей на судебные расходы; </t>
        </r>
        <r>
          <rPr>
            <sz val="10"/>
            <color rgb="FFFF0000"/>
            <rFont val="Times New Roman"/>
            <family val="1"/>
            <charset val="204"/>
          </rPr>
          <t xml:space="preserve">для ДГХ 3 244,2 тыс. рублей (в том числе: 296,0 тыс. рублей на  текущее содержание учреждения;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15039,9 тыс. рублей для обеспечения деятельности МКУ "Управления капитального строительства";</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108,5 тыс. рублей для обеспечения деятельности МКУ "Управления дорожного хозяйства и благоустройства";</t>
        </r>
        <r>
          <rPr>
            <sz val="10"/>
            <color rgb="FFFF0000"/>
            <rFont val="Times New Roman"/>
            <family val="1"/>
            <charset val="204"/>
          </rPr>
          <t xml:space="preserve">
- непрограммные расходы
</t>
        </r>
      </is>
    </oc>
    <n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 xml:space="preserve">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 для Администрация города (МКУ "Агентство по развитию города Южно-Сахалинска") в сумме 2 954,2 тыс. рублей на подготовку и размещение информации о деятельности администрации города, закупку оборудования и проведение социологических опросов, на оплату услуг по предоставлению демонстрационных поверхностей рекламных конструкций; для ДАиГ 4 280,1 тыс. рублей на судебные расходы; для ДГХ 7 843,1 тыс. рублей  </t>
        </r>
        <r>
          <rPr>
            <sz val="10"/>
            <color rgb="FFFF0000"/>
            <rFont val="Times New Roman"/>
            <family val="1"/>
            <charset val="204"/>
          </rPr>
          <t xml:space="preserve">на  (в том числе: 296,0 тыс. рублей на  текущее содержание учреждения;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15039,9 тыс. рублей для обеспечения деятельности МКУ "Управления капитального строительства";</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108,5 тыс. рублей для обеспечения деятельности МКУ "Управления дорожного хозяйства и благоустройства";</t>
        </r>
        <r>
          <rPr>
            <sz val="10"/>
            <color rgb="FFFF0000"/>
            <rFont val="Times New Roman"/>
            <family val="1"/>
            <charset val="204"/>
          </rPr>
          <t xml:space="preserve">
- непрограммные расходы
</t>
        </r>
      </is>
    </nc>
  </rcc>
</revisions>
</file>

<file path=xl/revisions/revisionLog1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7" sId="1">
    <o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 xml:space="preserve">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 для Администрация города (МКУ "Агентство по развитию города Южно-Сахалинска") в сумме 2 954,2 тыс. рублей на подготовку и размещение информации о деятельности администрации города, закупку оборудования и проведение социологических опросов, на оплату услуг по предоставлению демонстрационных поверхностей рекламных конструкций; для ДАиГ 4 280,1 тыс. рублей на судебные расходы; для ДГХ 7 843,1 тыс. рублей  </t>
        </r>
        <r>
          <rPr>
            <sz val="10"/>
            <color rgb="FFFF0000"/>
            <rFont val="Times New Roman"/>
            <family val="1"/>
            <charset val="204"/>
          </rPr>
          <t xml:space="preserve">на  (в том числе: 296,0 тыс. рублей на  текущее содержание учреждения;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15039,9 тыс. рублей для обеспечения деятельности МКУ "Управления капитального строительства";</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108,5 тыс. рублей для обеспечения деятельности МКУ "Управления дорожного хозяйства и благоустройства";</t>
        </r>
        <r>
          <rPr>
            <sz val="10"/>
            <color rgb="FFFF0000"/>
            <rFont val="Times New Roman"/>
            <family val="1"/>
            <charset val="204"/>
          </rPr>
          <t xml:space="preserve">
- непрограммные расходы
</t>
        </r>
      </is>
    </oc>
    <n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 для Администрация города (МКУ "Агентство по развитию города Южно-Сахалинска") в сумме 2 954,2 тыс. рублей на подготовку и размещение информации о деятельности администрации города, закупку оборудования и проведение социологических опросов, на оплату услуг по предоставлению демонстрационных поверхностей рекламных конструкций; для ДАиГ 4 280,1 тыс. рублей на судебные расходы; для ДГХ 7 843,1 тыс. рублей на исполнение судебных актов;</t>
        </r>
        <r>
          <rPr>
            <sz val="10"/>
            <color rgb="FFFF0000"/>
            <rFont val="Times New Roman"/>
            <family val="1"/>
            <charset val="204"/>
          </rPr>
          <t xml:space="preserve">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15039,9 тыс. рублей для обеспечения деятельности МКУ "Управления капитального строительства";</t>
        </r>
        <r>
          <rPr>
            <sz val="10"/>
            <color rgb="FFFF0000"/>
            <rFont val="Times New Roman"/>
            <family val="1"/>
            <charset val="204"/>
          </rPr>
          <t xml:space="preserve"> </t>
        </r>
        <r>
          <rPr>
            <sz val="10"/>
            <rFont val="Times New Roman"/>
            <family val="1"/>
            <charset val="204"/>
          </rPr>
          <t>- увеличения бюджетных ассигнований за счет перераспределения между кодами бюджетной классификации расходов в общем объёме 108,5 тыс. рублей для обеспечения деятельности МКУ "Управления дорожного хозяйства и благоустройства";</t>
        </r>
        <r>
          <rPr>
            <sz val="10"/>
            <color rgb="FFFF0000"/>
            <rFont val="Times New Roman"/>
            <family val="1"/>
            <charset val="204"/>
          </rPr>
          <t xml:space="preserve">
- непрограммные расходы
</t>
        </r>
      </is>
    </nc>
  </rcc>
</revisions>
</file>

<file path=xl/revisions/revisionLog1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8" sId="1">
    <oc r="G40" t="inlineStr">
      <is>
        <r>
          <rPr>
            <sz val="10"/>
            <rFont val="Times New Roman"/>
            <family val="1"/>
            <charset val="204"/>
          </rPr>
          <t xml:space="preserve">Фактическое исполнение меньше первоначального плана на 51944,5 тыс. рублей или на 3,6 процента за счет:                                                                                                                                                                                                                                                  
- уменьшение бюджетных ассигнований на 19293,1 тыс. рублей за счет средств финансовой помощи из областного бюджета и доли софинансирования за счет средств местного бюджета,  на приобретение оборудования, благоустройство и капитальный ремонт учреждений культуры;            </t>
        </r>
        <r>
          <rPr>
            <sz val="10"/>
            <color rgb="FFFF0000"/>
            <rFont val="Times New Roman"/>
            <family val="1"/>
            <charset val="204"/>
          </rPr>
          <t xml:space="preserve">                                                                     
- увеличения бюджетных ассигнований за счет средств резервного фонда, выделенных Департаменту культуры в объеме 44 721,5 тыс. рублей на приобретение рамок контрольно-пропускных рамок, на разработку проектно-сметной документации, приобретение звукоусилительной аппаратуры и выполнение монтажных работ системы озвучивания общественно-массовых мероприятий, на приобретение шатровых конструкций, на обустройство праздничного освещения;
-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увеличения на 30 295,2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oc>
    <nc r="G40" t="inlineStr">
      <is>
        <r>
          <rPr>
            <sz val="10"/>
            <rFont val="Times New Roman"/>
            <family val="1"/>
            <charset val="204"/>
          </rPr>
          <t xml:space="preserve">Фактическое исполнение меньше первоначального плана на 51944,5 тыс. рублей или на 3,6 процента за счет:                                                                                                                                                                                                                                                  
- уменьшение бюджетных ассигнований на 19293,1 тыс. рублей за счет средств финансовой помощи из областного бюджета и доли софинансирования за счет средств местного бюджета,  на приобретение оборудования, благоустройство и капитальный ремонт учреждений культуры;            </t>
        </r>
        <r>
          <rPr>
            <sz val="10"/>
            <color rgb="FFFF0000"/>
            <rFont val="Times New Roman"/>
            <family val="1"/>
            <charset val="204"/>
          </rPr>
          <t xml:space="preserve">                                                                     
</t>
        </r>
        <r>
          <rPr>
            <sz val="10"/>
            <rFont val="Times New Roman"/>
            <family val="1"/>
            <charset val="204"/>
          </rPr>
          <t xml:space="preserve">- увеличения бюджетных ассигнований за счет средств резервного фонда, выделенных Департаменту культуры в объеме 32 613,6 тыс. рублей </t>
        </r>
        <r>
          <rPr>
            <sz val="10"/>
            <color rgb="FFFF0000"/>
            <rFont val="Times New Roman"/>
            <family val="1"/>
            <charset val="204"/>
          </rPr>
          <t xml:space="preserve">
-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увеличения на 30 295,2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nc>
  </rcc>
</revisions>
</file>

<file path=xl/revisions/revisionLog1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C9E705F-BEA3-4B2B-956E-665541F124C8}" action="delete"/>
  <rdn rId="0" localSheetId="1" customView="1" name="Z_3C9E705F_BEA3_4B2B_956E_665541F124C8_.wvu.PrintArea" hidden="1" oldHidden="1">
    <formula>' для открытого бюджета'!$A$1:$G$57</formula>
    <oldFormula>' для открытого бюджета'!$A$1:$G$57</oldFormula>
  </rdn>
  <rdn rId="0" localSheetId="1" customView="1" name="Z_3C9E705F_BEA3_4B2B_956E_665541F124C8_.wvu.PrintTitles" hidden="1" oldHidden="1">
    <formula>' для открытого бюджета'!$3:$4</formula>
    <oldFormula>' для открытого бюджета'!$3:$4</oldFormula>
  </rdn>
  <rdn rId="0" localSheetId="1" customView="1" name="Z_3C9E705F_BEA3_4B2B_956E_665541F124C8_.wvu.FilterData" hidden="1" oldHidden="1">
    <formula>' для открытого бюджета'!$A$3:$H$57</formula>
    <oldFormula>' для открытого бюджета'!$A$3:$H$57</oldFormula>
  </rdn>
  <rcv guid="{3C9E705F-BEA3-4B2B-956E-665541F124C8}" action="add"/>
</revisions>
</file>

<file path=xl/revisions/revisionLog1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2" sId="1">
    <oc r="G40" t="inlineStr">
      <is>
        <r>
          <rPr>
            <sz val="10"/>
            <rFont val="Times New Roman"/>
            <family val="1"/>
            <charset val="204"/>
          </rPr>
          <t xml:space="preserve">Фактическое исполнение меньше первоначального плана на 51944,5 тыс. рублей или на 3,6 процента за счет:                                                                                                                                                                                                                                                  
- уменьшение бюджетных ассигнований на 19293,1 тыс. рублей за счет средств финансовой помощи из областного бюджета и доли софинансирования за счет средств местного бюджета,  на приобретение оборудования, благоустройство и капитальный ремонт учреждений культуры;            </t>
        </r>
        <r>
          <rPr>
            <sz val="10"/>
            <color rgb="FFFF0000"/>
            <rFont val="Times New Roman"/>
            <family val="1"/>
            <charset val="204"/>
          </rPr>
          <t xml:space="preserve">                                                                     
</t>
        </r>
        <r>
          <rPr>
            <sz val="10"/>
            <rFont val="Times New Roman"/>
            <family val="1"/>
            <charset val="204"/>
          </rPr>
          <t xml:space="preserve">- увеличения бюджетных ассигнований за счет средств резервного фонда, выделенных Департаменту культуры в объеме 32 613,6 тыс. рублей </t>
        </r>
        <r>
          <rPr>
            <sz val="10"/>
            <color rgb="FFFF0000"/>
            <rFont val="Times New Roman"/>
            <family val="1"/>
            <charset val="204"/>
          </rPr>
          <t xml:space="preserve">
-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увеличения на 30 295,2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oc>
    <nc r="G40" t="inlineStr">
      <is>
        <r>
          <rPr>
            <sz val="10"/>
            <rFont val="Times New Roman"/>
            <family val="1"/>
            <charset val="204"/>
          </rPr>
          <t xml:space="preserve">Фактическое исполнение меньше первоначального плана на 51944,5 тыс. рублей или на 3,6 процента за счет:                                                                                                                                                                                                                                                  
- уменьшение бюджетных ассигнований на 19 293,1 тыс. рублей за счет средств финансовой помощи из областного бюджета и доли софинансирования за счет средств местного бюджета,  на приобретение оборудования, благоустройство и капитальный ремонт учреждений культуры;            </t>
        </r>
        <r>
          <rPr>
            <sz val="10"/>
            <color rgb="FFFF0000"/>
            <rFont val="Times New Roman"/>
            <family val="1"/>
            <charset val="204"/>
          </rPr>
          <t xml:space="preserve">                                                                     
</t>
        </r>
        <r>
          <rPr>
            <sz val="10"/>
            <rFont val="Times New Roman"/>
            <family val="1"/>
            <charset val="204"/>
          </rPr>
          <t xml:space="preserve">- увеличения бюджетных ассигнований за счет средств резервного фонда, выделенных Департаменту культуры в объеме 32 613,6 тыс. рублей </t>
        </r>
        <r>
          <rPr>
            <sz val="10"/>
            <color rgb="FFFF0000"/>
            <rFont val="Times New Roman"/>
            <family val="1"/>
            <charset val="204"/>
          </rPr>
          <t xml:space="preserve">
-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увеличения на 30 295,2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nc>
  </rcc>
</revisions>
</file>

<file path=xl/revisions/revisionLog1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3" sId="1">
    <oc r="G8" t="inlineStr">
      <is>
        <t xml:space="preserve">Фактическое исполнение выше первоначального плана на 3 490,0 тыс. рублей или на 0,6 процента, за счет: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-увеличения бюджетных ассигнований в объеме 2 183,5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oc>
    <nc r="G8" t="inlineStr">
      <is>
        <t xml:space="preserve">Фактическое исполнение выше первоначального плана на 3 490,0 тыс. рублей или на 0,6 процента, за счет:  
-увеличения собственных средств бюджета городского округа и перераспределением бюджетных ассигнований между кодами бюджетной классификации; 
-увеличения бюджетных ассигнований в объеме 2 183,5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nc>
  </rcc>
</revisions>
</file>

<file path=xl/revisions/revisionLog1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E24E538-FE14-4954-AC2C-FACCF788C9E8}" action="delete"/>
  <rdn rId="0" localSheetId="1" customView="1" name="Z_4E24E538_FE14_4954_AC2C_FACCF788C9E8_.wvu.PrintArea" hidden="1" oldHidden="1">
    <formula>' для открытого бюджета'!$A$1:$G$57</formula>
    <oldFormula>' для открытого бюджета'!$A$1:$G$57</oldFormula>
  </rdn>
  <rdn rId="0" localSheetId="1" customView="1" name="Z_4E24E538_FE14_4954_AC2C_FACCF788C9E8_.wvu.PrintTitles" hidden="1" oldHidden="1">
    <formula>' для открытого бюджета'!$3:$4</formula>
    <oldFormula>' для открытого бюджета'!$3:$4</oldFormula>
  </rdn>
  <rdn rId="0" localSheetId="1" customView="1" name="Z_4E24E538_FE14_4954_AC2C_FACCF788C9E8_.wvu.Rows" hidden="1" oldHidden="1">
    <formula>' для открытого бюджета'!$14:$14,' для открытого бюджета'!$45:$45</formula>
    <oldFormula>' для открытого бюджета'!$45:$45</oldFormula>
  </rdn>
  <rdn rId="0" localSheetId="1" customView="1" name="Z_4E24E538_FE14_4954_AC2C_FACCF788C9E8_.wvu.FilterData" hidden="1" oldHidden="1">
    <formula>' для открытого бюджета'!$A$3:$H$57</formula>
    <oldFormula>' для открытого бюджета'!$A$3:$H$57</oldFormula>
  </rdn>
  <rcv guid="{4E24E538-FE14-4954-AC2C-FACCF788C9E8}" action="add"/>
</revisions>
</file>

<file path=xl/revisions/revisionLog15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58" sId="1">
    <nc r="G9" t="inlineStr">
      <is>
        <t>Средства не освоены, в связи с тем, что списки присяжных заседателей были составлены в 2018 году, дополнительного набора в 2019 году не было, списки остаются актуальными на сегодняшний день и нет необходимости их изменять, в связи с чем отсутствует потребность в данных средствах.</t>
      </is>
    </nc>
  </rcc>
  <rfmt sheetId="1" sqref="G9" start="0" length="2147483647">
    <dxf>
      <font>
        <color auto="1"/>
      </font>
    </dxf>
  </rfmt>
  <rcv guid="{F5AD01A7-3C65-4F89-8A37-54B362DAD7B9}" action="delete"/>
  <rdn rId="0" localSheetId="1" customView="1" name="Z_F5AD01A7_3C65_4F89_8A37_54B362DAD7B9_.wvu.PrintArea" hidden="1" oldHidden="1">
    <formula>' для открытого бюджета'!$A$1:$G$57</formula>
    <oldFormula>' для открытого бюджета'!$A$1:$G$57</oldFormula>
  </rdn>
  <rdn rId="0" localSheetId="1" customView="1" name="Z_F5AD01A7_3C65_4F89_8A37_54B362DAD7B9_.wvu.PrintTitles" hidden="1" oldHidden="1">
    <formula>' для открытого бюджета'!$3:$4</formula>
    <oldFormula>' для открытого бюджета'!$3:$4</oldFormula>
  </rdn>
  <rdn rId="0" localSheetId="1" customView="1" name="Z_F5AD01A7_3C65_4F89_8A37_54B362DAD7B9_.wvu.FilterData" hidden="1" oldHidden="1">
    <formula>' для открытого бюджета'!$A$3:$H$57</formula>
    <oldFormula>' для открытого бюджета'!$A$3:$H$57</oldFormula>
  </rdn>
  <rcv guid="{F5AD01A7-3C65-4F89-8A37-54B362DAD7B9}" action="add"/>
</revisions>
</file>

<file path=xl/revisions/revisionLog15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E24E538-FE14-4954-AC2C-FACCF788C9E8}" action="delete"/>
  <rdn rId="0" localSheetId="1" customView="1" name="Z_4E24E538_FE14_4954_AC2C_FACCF788C9E8_.wvu.PrintArea" hidden="1" oldHidden="1">
    <formula>' для открытого бюджета'!$A$1:$G$57</formula>
    <oldFormula>' для открытого бюджета'!$A$1:$G$57</oldFormula>
  </rdn>
  <rdn rId="0" localSheetId="1" customView="1" name="Z_4E24E538_FE14_4954_AC2C_FACCF788C9E8_.wvu.PrintTitles" hidden="1" oldHidden="1">
    <formula>' для открытого бюджета'!$3:$4</formula>
    <oldFormula>' для открытого бюджета'!$3:$4</oldFormula>
  </rdn>
  <rdn rId="0" localSheetId="1" customView="1" name="Z_4E24E538_FE14_4954_AC2C_FACCF788C9E8_.wvu.Rows" hidden="1" oldHidden="1">
    <formula>' для открытого бюджета'!$14:$14,' для открытого бюджета'!$45:$45</formula>
    <oldFormula>' для открытого бюджета'!$14:$14,' для открытого бюджета'!$45:$45</oldFormula>
  </rdn>
  <rdn rId="0" localSheetId="1" customView="1" name="Z_4E24E538_FE14_4954_AC2C_FACCF788C9E8_.wvu.FilterData" hidden="1" oldHidden="1">
    <formula>' для открытого бюджета'!$A$3:$H$57</formula>
    <oldFormula>' для открытого бюджета'!$A$3:$H$57</oldFormula>
  </rdn>
  <rcv guid="{4E24E538-FE14-4954-AC2C-FACCF788C9E8}" action="add"/>
</revisions>
</file>

<file path=xl/revisions/revisionLog15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E24E538-FE14-4954-AC2C-FACCF788C9E8}" action="delete"/>
  <rdn rId="0" localSheetId="1" customView="1" name="Z_4E24E538_FE14_4954_AC2C_FACCF788C9E8_.wvu.PrintArea" hidden="1" oldHidden="1">
    <formula>' для открытого бюджета'!$A$1:$G$57</formula>
    <oldFormula>' для открытого бюджета'!$A$1:$G$57</oldFormula>
  </rdn>
  <rdn rId="0" localSheetId="1" customView="1" name="Z_4E24E538_FE14_4954_AC2C_FACCF788C9E8_.wvu.PrintTitles" hidden="1" oldHidden="1">
    <formula>' для открытого бюджета'!$3:$4</formula>
    <oldFormula>' для открытого бюджета'!$3:$4</oldFormula>
  </rdn>
  <rdn rId="0" localSheetId="1" customView="1" name="Z_4E24E538_FE14_4954_AC2C_FACCF788C9E8_.wvu.Rows" hidden="1" oldHidden="1">
    <formula>' для открытого бюджета'!$14:$14,' для открытого бюджета'!$45:$45</formula>
    <oldFormula>' для открытого бюджета'!$14:$14,' для открытого бюджета'!$45:$45</oldFormula>
  </rdn>
  <rdn rId="0" localSheetId="1" customView="1" name="Z_4E24E538_FE14_4954_AC2C_FACCF788C9E8_.wvu.FilterData" hidden="1" oldHidden="1">
    <formula>' для открытого бюджета'!$A$3:$H$57</formula>
    <oldFormula>' для открытого бюджета'!$A$3:$H$57</oldFormula>
  </rdn>
  <rcv guid="{4E24E538-FE14-4954-AC2C-FACCF788C9E8}" action="add"/>
</revisions>
</file>

<file path=xl/revisions/revisionLog1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E24E538-FE14-4954-AC2C-FACCF788C9E8}" action="delete"/>
  <rdn rId="0" localSheetId="1" customView="1" name="Z_4E24E538_FE14_4954_AC2C_FACCF788C9E8_.wvu.PrintArea" hidden="1" oldHidden="1">
    <formula>' для открытого бюджета'!$A$1:$G$57</formula>
    <oldFormula>' для открытого бюджета'!$A$1:$G$57</oldFormula>
  </rdn>
  <rdn rId="0" localSheetId="1" customView="1" name="Z_4E24E538_FE14_4954_AC2C_FACCF788C9E8_.wvu.PrintTitles" hidden="1" oldHidden="1">
    <formula>' для открытого бюджета'!$3:$4</formula>
    <oldFormula>' для открытого бюджета'!$3:$4</oldFormula>
  </rdn>
  <rdn rId="0" localSheetId="1" customView="1" name="Z_4E24E538_FE14_4954_AC2C_FACCF788C9E8_.wvu.Rows" hidden="1" oldHidden="1">
    <formula>' для открытого бюджета'!$14:$14,' для открытого бюджета'!$45:$45</formula>
    <oldFormula>' для открытого бюджета'!$14:$14,' для открытого бюджета'!$45:$45</oldFormula>
  </rdn>
  <rdn rId="0" localSheetId="1" customView="1" name="Z_4E24E538_FE14_4954_AC2C_FACCF788C9E8_.wvu.FilterData" hidden="1" oldHidden="1">
    <formula>' для открытого бюджета'!$A$3:$H$57</formula>
    <oldFormula>' для открытого бюджета'!$A$3:$H$57</oldFormula>
  </rdn>
  <rcv guid="{4E24E538-FE14-4954-AC2C-FACCF788C9E8}" action="add"/>
</revisions>
</file>

<file path=xl/revisions/revisionLog1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B9D23EA-D05F-4D8F-9BC7-37705BFEB4BE}" action="delete"/>
  <rdn rId="0" localSheetId="1" customView="1" name="Z_9B9D23EA_D05F_4D8F_9BC7_37705BFEB4BE_.wvu.PrintArea" hidden="1" oldHidden="1">
    <formula>' для открытого бюджета'!$A$1:$G$57</formula>
    <oldFormula>' для открытого бюджета'!$A$1:$G$57</oldFormula>
  </rdn>
  <rdn rId="0" localSheetId="1" customView="1" name="Z_9B9D23EA_D05F_4D8F_9BC7_37705BFEB4BE_.wvu.PrintTitles" hidden="1" oldHidden="1">
    <formula>' для открытого бюджета'!$3:$4</formula>
    <oldFormula>' для открытого бюджета'!$3:$4</oldFormula>
  </rdn>
  <rdn rId="0" localSheetId="1" customView="1" name="Z_9B9D23EA_D05F_4D8F_9BC7_37705BFEB4BE_.wvu.FilterData" hidden="1" oldHidden="1">
    <formula>' для открытого бюджета'!$A$3:$H$57</formula>
    <oldFormula>' для открытого бюджета'!$A$3:$H$57</oldFormula>
  </rdn>
  <rcv guid="{9B9D23EA-D05F-4D8F-9BC7-37705BFEB4BE}" action="add"/>
</revisions>
</file>

<file path=xl/revisions/revisionLog1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0" start="0" length="2147483647">
    <dxf>
      <font>
        <color auto="1"/>
      </font>
    </dxf>
  </rfmt>
  <rcc rId="477" sId="1">
    <oc r="G40" t="inlineStr">
      <is>
        <r>
          <rPr>
            <sz val="10"/>
            <rFont val="Times New Roman"/>
            <family val="1"/>
            <charset val="204"/>
          </rPr>
          <t xml:space="preserve">Фактическое исполнение меньше первоначального плана на 51944,5 тыс. рублей или на 3,6 процента за счет:                                                                                                                                                                                                                                                  
- уменьшение бюджетных ассигнований на 19 293,1 тыс. рублей за счет средств финансовой помощи из областного бюджета и доли софинансирования за счет средств местного бюджета,  на приобретение оборудования, благоустройство и капитальный ремонт учреждений культуры;            </t>
        </r>
        <r>
          <rPr>
            <sz val="10"/>
            <color rgb="FFFF0000"/>
            <rFont val="Times New Roman"/>
            <family val="1"/>
            <charset val="204"/>
          </rPr>
          <t xml:space="preserve">                                                                     
</t>
        </r>
        <r>
          <rPr>
            <sz val="10"/>
            <rFont val="Times New Roman"/>
            <family val="1"/>
            <charset val="204"/>
          </rPr>
          <t xml:space="preserve">- увеличения бюджетных ассигнований за счет средств резервного фонда, выделенных Департаменту культуры в объеме 32 613,6 тыс. рублей </t>
        </r>
        <r>
          <rPr>
            <sz val="10"/>
            <color rgb="FFFF0000"/>
            <rFont val="Times New Roman"/>
            <family val="1"/>
            <charset val="204"/>
          </rPr>
          <t xml:space="preserve">
- средств гранта на 25 265,6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выполнение строительных работ по объекту «Танцевальная площадка», расположенной на территории МАУ «Городской парк культуры и отдыха им.Ю.Гагарина»;
- увеличения на 30 295,2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oc>
    <nc r="G40" t="inlineStr">
      <is>
        <r>
          <t xml:space="preserve">Фактическое исполнение меньше первоначального плана на 51 944,5 тыс. рублей или на 3,6 процента за счет:                                                                                                                                                                                                                                                  
- уменьшение бюджетных ассигнований на 19 293,1 тыс. рублей за счет средств финансовой помощи из областного бюджета и доли софинансирования за счет средств местного бюджета,  на приобретение оборудования, благоустройство и капитальный ремонт учреждений культуры;                                                                                 
- увеличения бюджетных ассигнований за счет средств резервного фонда, выделенных Департаменту культуры в объеме 32 613,6 тыс. рублей 
-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уменьшения на </t>
        </r>
        <r>
          <rPr>
            <sz val="10"/>
            <color rgb="FFFF0000"/>
            <rFont val="Times New Roman"/>
            <family val="1"/>
            <charset val="204"/>
          </rPr>
          <t>30 295,2</t>
        </r>
        <r>
          <rPr>
            <sz val="10"/>
            <rFont val="Times New Roman"/>
            <family val="1"/>
            <charset val="204"/>
          </rPr>
          <t xml:space="preserve"> тыс. рублей за счет средств местного бюджета в связи  с перераспределением бюджетных ассигнований  между кодами бюджетной классификации расходов. </t>
        </r>
      </is>
    </nc>
  </rcc>
  <rcv guid="{0A80EB8D-4584-4566-B5D7-E649312A1AAB}" action="delete"/>
  <rdn rId="0" localSheetId="1" customView="1" name="Z_0A80EB8D_4584_4566_B5D7_E649312A1AAB_.wvu.PrintArea" hidden="1" oldHidden="1">
    <formula>' для открытого бюджета'!$A$1:$G$57</formula>
    <oldFormula>' для открытого бюджета'!$A$1:$G$57</oldFormula>
  </rdn>
  <rdn rId="0" localSheetId="1" customView="1" name="Z_0A80EB8D_4584_4566_B5D7_E649312A1AAB_.wvu.PrintTitles" hidden="1" oldHidden="1">
    <formula>' для открытого бюджета'!$3:$4</formula>
    <oldFormula>' для открытого бюджета'!$3:$4</oldFormula>
  </rdn>
  <rdn rId="0" localSheetId="1" customView="1" name="Z_0A80EB8D_4584_4566_B5D7_E649312A1AAB_.wvu.FilterData" hidden="1" oldHidden="1">
    <formula>' для открытого бюджета'!$A$3:$H$57</formula>
    <oldFormula>' для открытого бюджета'!$A$3:$H$57</oldFormula>
  </rdn>
  <rcv guid="{0A80EB8D-4584-4566-B5D7-E649312A1AAB}" action="add"/>
</revisions>
</file>

<file path=xl/revisions/revisionLog1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1" sId="1">
    <oc r="G40" t="inlineStr">
      <is>
        <r>
          <t xml:space="preserve">Фактическое исполнение меньше первоначального плана на 51 944,5 тыс. рублей или на 3,6 процента за счет:                                                                                                                                                                                                                                                  
- уменьшение бюджетных ассигнований на 19 293,1 тыс. рублей за счет средств финансовой помощи из областного бюджета и доли софинансирования за счет средств местного бюджета,  на приобретение оборудования, благоустройство и капитальный ремонт учреждений культуры;                                                                                 
- увеличения бюджетных ассигнований за счет средств резервного фонда, выделенных Департаменту культуры в объеме 32 613,6 тыс. рублей 
-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уменьшения на </t>
        </r>
        <r>
          <rPr>
            <sz val="10"/>
            <color rgb="FFFF0000"/>
            <rFont val="Times New Roman"/>
            <family val="1"/>
            <charset val="204"/>
          </rPr>
          <t>30 295,2</t>
        </r>
        <r>
          <rPr>
            <sz val="10"/>
            <rFont val="Times New Roman"/>
            <family val="1"/>
            <charset val="204"/>
          </rPr>
          <t xml:space="preserve"> тыс. рублей за счет средств местного бюджета в связи  с перераспределением бюджетных ассигнований  между кодами бюджетной классификации расходов. </t>
        </r>
      </is>
    </oc>
    <nc r="G40" t="inlineStr">
      <is>
        <t xml:space="preserve">Фактическое исполнение ниже первоначального плана на 51 944,5 тыс. рублей или на 3,6 процента за счет:                                                                                                                                                                                                                                                  
- уменьшение бюджетных ассигнований на 19 293,1 тыс. рублей за счет средств финансовой помощи из областного бюджета и доли софинансирования за счет средств местного бюджета,  на приобретение оборудования, благоустройство и капитальный ремонт учреждений культуры;                                                                                 
- увеличения бюджетных ассигнований за счет средств резервного фонда, выделенных Департаменту культуры в объеме 32 613,6 тыс. рублей 
- увеличения средств гранта на 5 550,3 тыс.рублей,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на обустройство "Сахалинской ярмарки"
- уменьшения на 70 815,3 тыс. рублей за счет средств местного бюджета в связи  с перераспределением бюджетных ассигнований  между кодами бюджетной классификации расходов. </t>
      </is>
    </nc>
  </rcc>
</revisions>
</file>

<file path=xl/revisions/revisionLog1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2" sId="1">
    <oc r="G49" t="inlineStr">
      <is>
        <r>
          <rPr>
            <sz val="10"/>
            <rFont val="Times New Roman"/>
            <family val="1"/>
            <charset val="204"/>
          </rPr>
          <t>Фактическое исполнение ниже первоначального плана на 4  841,4 тыс. рублей или на 2,3 процента</t>
        </r>
        <r>
          <rPr>
            <sz val="10"/>
            <color rgb="FFFF0000"/>
            <rFont val="Times New Roman"/>
            <family val="1"/>
            <charset val="204"/>
          </rPr>
          <t xml:space="preserve"> за счет перераспределения бюджетных ассигнований на подраздел 1105 "Другие вопросы в области физической культуры и спорта", в связи с экономией, сложившейся по результатам проведения конкурсных процедур, в рамках исполнения мероприятий муниципальных программ:   "Устойчивое развитие коренных малочисленных народов Севера городского округа "Город Южно-Сахалинск" на 2015-2021 годы", "Обеспечение общественного правопорядка, противодействие преступности и незаконному обороту наркотиков в городском округе "Город Южно-Сахалинск" на 2015-2021 годы", «Развитие физической культуры и спорта в городском округе «Город Южно-Сахалинск» на 2015-2021 годы» 
</t>
        </r>
      </is>
    </oc>
    <nc r="G49" t="inlineStr">
      <is>
        <r>
          <rPr>
            <sz val="10"/>
            <rFont val="Times New Roman"/>
            <family val="1"/>
            <charset val="204"/>
          </rPr>
          <t>Фактическое исполнение ниже первоначального плана на 4  841,4 тыс. рублей или на 2,3 процента</t>
        </r>
        <r>
          <rPr>
            <sz val="10"/>
            <color rgb="FFFF0000"/>
            <rFont val="Times New Roman"/>
            <family val="1"/>
            <charset val="204"/>
          </rPr>
          <t xml:space="preserve"> за счет перераспределения бюджетных ассигнований в связи с экономией, сложившейся по результатам проведения конкурсных процедур, в рамках исполнения мероприятий муниципальных программ:   "Устойчивое развитие коренных малочисленных народов Севера городского округа "Город Южно-Сахалинск" на 2015-2021 годы", "Обеспечение общественного правопорядка, противодействие преступности и незаконному обороту наркотиков в городском округе "Город Южно-Сахалинск" на 2015-2021 годы", «Развитие физической культуры и спорта в городском округе «Город Южно-Сахалинск» на 2015-2021 годы» 
</t>
        </r>
      </is>
    </nc>
  </rcc>
  <rfmt sheetId="1" sqref="G49" start="0" length="2147483647">
    <dxf>
      <font>
        <color auto="1"/>
      </font>
    </dxf>
  </rfmt>
  <rcc rId="483" sId="1">
    <oc r="G50" t="inlineStr">
      <is>
        <r>
          <rPr>
            <sz val="10"/>
            <rFont val="Times New Roman"/>
            <family val="1"/>
            <charset val="204"/>
          </rPr>
          <t xml:space="preserve">Фактическое исполнение меньше первоначального плана на 53 050,4 тыс. рублей или на 30,9 процента, в т. ч. за счет: </t>
        </r>
        <r>
          <rPr>
            <sz val="10"/>
            <color rgb="FFFF0000"/>
            <rFont val="Times New Roman"/>
            <family val="1"/>
            <charset val="204"/>
          </rPr>
          <t xml:space="preserve">
- увеличения бюджетных ассигнований за счет средств резервного фонда администрации города, выделенных Департаменту по делам молодежи, спорту и туризму в сумме 1 008,3 тыс. рублей на приобретение арочных металлодетекторов;
</t>
        </r>
        <r>
          <rPr>
            <sz val="10"/>
            <rFont val="Times New Roman"/>
            <family val="1"/>
            <charset val="204"/>
          </rPr>
          <t xml:space="preserve">-  уменьшение бюджетных ассигнований на 590,2 тыс. рублей  за счет средств финансовой помощи из областного бюджета и доли софинансирования за счет средств местного бюджета;       </t>
        </r>
        <r>
          <rPr>
            <sz val="10"/>
            <color rgb="FFFF0000"/>
            <rFont val="Times New Roman"/>
            <family val="1"/>
            <charset val="204"/>
          </rPr>
          <t xml:space="preserve">           
  - увеличения на 32 294,5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oc>
    <nc r="G50" t="inlineStr">
      <is>
        <r>
          <rPr>
            <sz val="10"/>
            <rFont val="Times New Roman"/>
            <family val="1"/>
            <charset val="204"/>
          </rPr>
          <t xml:space="preserve">Фактическое исполнение ниже первоначального плана на 53 050,4 тыс. рублей или на 30,9 процента, в т. ч. за счет: </t>
        </r>
        <r>
          <rPr>
            <sz val="10"/>
            <color rgb="FFFF0000"/>
            <rFont val="Times New Roman"/>
            <family val="1"/>
            <charset val="204"/>
          </rPr>
          <t xml:space="preserve">
- увеличения бюджетных ассигнований за счет средств резервного фонда администрации города, выделенных Департаменту по делам молодежи, спорту и туризму в сумме 1 008,3 тыс. рублей; 
</t>
        </r>
        <r>
          <rPr>
            <sz val="10"/>
            <rFont val="Times New Roman"/>
            <family val="1"/>
            <charset val="204"/>
          </rPr>
          <t xml:space="preserve">-  уменьшение бюджетных ассигнований на 590,2 тыс. рублей  за счет средств финансовой помощи из областного бюджета и доли софинансирования за счет средств местного бюджета;       </t>
        </r>
        <r>
          <rPr>
            <sz val="10"/>
            <color rgb="FFFF0000"/>
            <rFont val="Times New Roman"/>
            <family val="1"/>
            <charset val="204"/>
          </rPr>
          <t xml:space="preserve">           
  - увеличения на 32 294,5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nc>
  </rcc>
</revisions>
</file>

<file path=xl/revisions/revisionLog1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4" sId="1">
    <oc r="G50" t="inlineStr">
      <is>
        <r>
          <rPr>
            <sz val="10"/>
            <rFont val="Times New Roman"/>
            <family val="1"/>
            <charset val="204"/>
          </rPr>
          <t xml:space="preserve">Фактическое исполнение ниже первоначального плана на 53 050,4 тыс. рублей или на 30,9 процента, в т. ч. за счет: </t>
        </r>
        <r>
          <rPr>
            <sz val="10"/>
            <color rgb="FFFF0000"/>
            <rFont val="Times New Roman"/>
            <family val="1"/>
            <charset val="204"/>
          </rPr>
          <t xml:space="preserve">
- увеличения бюджетных ассигнований за счет средств резервного фонда администрации города, выделенных Департаменту по делам молодежи, спорту и туризму в сумме 1 008,3 тыс. рублей; 
</t>
        </r>
        <r>
          <rPr>
            <sz val="10"/>
            <rFont val="Times New Roman"/>
            <family val="1"/>
            <charset val="204"/>
          </rPr>
          <t xml:space="preserve">-  уменьшение бюджетных ассигнований на 590,2 тыс. рублей  за счет средств финансовой помощи из областного бюджета и доли софинансирования за счет средств местного бюджета;       </t>
        </r>
        <r>
          <rPr>
            <sz val="10"/>
            <color rgb="FFFF0000"/>
            <rFont val="Times New Roman"/>
            <family val="1"/>
            <charset val="204"/>
          </rPr>
          <t xml:space="preserve">           
  - увеличения на 32 294,5 тыс. рублей за счет средств местного бюджета в связи  с увеличением собственных доходов бюджета городского округа  и перераспределением бюджетных ассигнований  между кодами бюджетной классификации расходов.                                                                                                                                                                                                              </t>
        </r>
      </is>
    </oc>
    <nc r="G50" t="inlineStr">
      <is>
        <r>
          <rPr>
            <sz val="10"/>
            <rFont val="Times New Roman"/>
            <family val="1"/>
            <charset val="204"/>
          </rPr>
          <t xml:space="preserve">Фактическое исполнение ниже первоначального плана на 53 050,4 тыс. рублей или на 30,9 процента, в т. ч. за счет: </t>
        </r>
        <r>
          <rPr>
            <sz val="10"/>
            <color rgb="FFFF0000"/>
            <rFont val="Times New Roman"/>
            <family val="1"/>
            <charset val="204"/>
          </rPr>
          <t xml:space="preserve">
</t>
        </r>
        <r>
          <rPr>
            <sz val="10"/>
            <rFont val="Times New Roman"/>
            <family val="1"/>
            <charset val="204"/>
          </rPr>
          <t xml:space="preserve">- увеличения бюджетных ассигнований за счет средств резервного фонда администрации города, выделенных Департаменту по делам молодежи, спорту и туризму в сумме 22 670,0 тыс. рублей; </t>
        </r>
        <r>
          <rPr>
            <sz val="10"/>
            <color rgb="FFFF0000"/>
            <rFont val="Times New Roman"/>
            <family val="1"/>
            <charset val="204"/>
          </rPr>
          <t xml:space="preserve">
</t>
        </r>
        <r>
          <rPr>
            <sz val="10"/>
            <rFont val="Times New Roman"/>
            <family val="1"/>
            <charset val="204"/>
          </rPr>
          <t xml:space="preserve">-  уменьшение бюджетных ассигнований на 590,2 тыс. рублей  за счет средств финансовой помощи из областного бюджета и доли софинансирования за счет средств местного бюджета;       </t>
        </r>
        <r>
          <rPr>
            <sz val="10"/>
            <color rgb="FFFF0000"/>
            <rFont val="Times New Roman"/>
            <family val="1"/>
            <charset val="204"/>
          </rPr>
          <t xml:space="preserve">           
  - уменьшения на 32 294,5 тыс. рублей за счет средств местного бюджета в связи  с  перераспределением бюджетных ассигнований  между кодами бюджетной классификации расходов.                                                                                                                                                                                                              </t>
        </r>
      </is>
    </nc>
  </rcc>
</revisions>
</file>

<file path=xl/revisions/revisionLog1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49" start="0" length="2147483647">
    <dxf>
      <font>
        <color auto="1"/>
      </font>
    </dxf>
  </rfmt>
  <rcc rId="485" sId="1">
    <oc r="G49" t="inlineStr">
      <is>
        <t xml:space="preserve">Фактическое исполнение ниже первоначального плана на 4  841,4 тыс. рублей или на 2,3 процента за счет перераспределения бюджетных ассигнований в связи с экономией, сложившейся по результатам проведения конкурсных процедур, в рамках исполнения мероприятий муниципальных программ:   "Устойчивое развитие коренных малочисленных народов Севера городского округа "Город Южно-Сахалинск" на 2015-2021 годы", "Обеспечение общественного правопорядка, противодействие преступности и незаконному обороту наркотиков в городском округе "Город Южно-Сахалинск" на 2015-2021 годы", «Развитие физической культуры и спорта в городском округе «Город Южно-Сахалинск» на 2015-2021 годы» 
</t>
      </is>
    </oc>
    <nc r="G49" t="inlineStr">
      <is>
        <t>Фактическое исполнение ниже первоначального плана на 4  841,4 тыс. рублей или на 2,3 процента за счет:                                                                                                                       - уменьшение бюджетных ассигнований  за счет средств финансовой помощи из областного бюджета и доли софинансирования за счет средств местного бюджета;                                                                                                                                                                    - уменьшения за счёт перераспределения бюджетных ассигнований местного бюджета между кодами бюджетной классификации расходов</t>
      </is>
    </nc>
  </rcc>
  <rcv guid="{0A80EB8D-4584-4566-B5D7-E649312A1AAB}" action="delete"/>
  <rdn rId="0" localSheetId="1" customView="1" name="Z_0A80EB8D_4584_4566_B5D7_E649312A1AAB_.wvu.PrintArea" hidden="1" oldHidden="1">
    <formula>' для открытого бюджета'!$A$1:$G$57</formula>
    <oldFormula>' для открытого бюджета'!$A$1:$G$57</oldFormula>
  </rdn>
  <rdn rId="0" localSheetId="1" customView="1" name="Z_0A80EB8D_4584_4566_B5D7_E649312A1AAB_.wvu.PrintTitles" hidden="1" oldHidden="1">
    <formula>' для открытого бюджета'!$3:$4</formula>
    <oldFormula>' для открытого бюджета'!$3:$4</oldFormula>
  </rdn>
  <rdn rId="0" localSheetId="1" customView="1" name="Z_0A80EB8D_4584_4566_B5D7_E649312A1AAB_.wvu.FilterData" hidden="1" oldHidden="1">
    <formula>' для открытого бюджета'!$A$3:$H$57</formula>
    <oldFormula>' для открытого бюджета'!$A$3:$H$57</oldFormula>
  </rdn>
  <rcv guid="{0A80EB8D-4584-4566-B5D7-E649312A1AAB}" action="add"/>
</revisions>
</file>

<file path=xl/revisions/revisionLog1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9" sId="1">
    <oc r="G50" t="inlineStr">
      <is>
        <r>
          <rPr>
            <sz val="10"/>
            <rFont val="Times New Roman"/>
            <family val="1"/>
            <charset val="204"/>
          </rPr>
          <t xml:space="preserve">Фактическое исполнение ниже первоначального плана на 53 050,4 тыс. рублей или на 30,9 процента, в т. ч. за счет: </t>
        </r>
        <r>
          <rPr>
            <sz val="10"/>
            <color rgb="FFFF0000"/>
            <rFont val="Times New Roman"/>
            <family val="1"/>
            <charset val="204"/>
          </rPr>
          <t xml:space="preserve">
</t>
        </r>
        <r>
          <rPr>
            <sz val="10"/>
            <rFont val="Times New Roman"/>
            <family val="1"/>
            <charset val="204"/>
          </rPr>
          <t xml:space="preserve">- увеличения бюджетных ассигнований за счет средств резервного фонда администрации города, выделенных Департаменту по делам молодежи, спорту и туризму в сумме 22 670,0 тыс. рублей; </t>
        </r>
        <r>
          <rPr>
            <sz val="10"/>
            <color rgb="FFFF0000"/>
            <rFont val="Times New Roman"/>
            <family val="1"/>
            <charset val="204"/>
          </rPr>
          <t xml:space="preserve">
</t>
        </r>
        <r>
          <rPr>
            <sz val="10"/>
            <rFont val="Times New Roman"/>
            <family val="1"/>
            <charset val="204"/>
          </rPr>
          <t xml:space="preserve">-  уменьшение бюджетных ассигнований на 590,2 тыс. рублей  за счет средств финансовой помощи из областного бюджета и доли софинансирования за счет средств местного бюджета;       </t>
        </r>
        <r>
          <rPr>
            <sz val="10"/>
            <color rgb="FFFF0000"/>
            <rFont val="Times New Roman"/>
            <family val="1"/>
            <charset val="204"/>
          </rPr>
          <t xml:space="preserve">           
  - уменьшения на 32 294,5 тыс. рублей за счет средств местного бюджета в связи  с  перераспределением бюджетных ассигнований  между кодами бюджетной классификации расходов.                                                                                                                                                                                                              </t>
        </r>
      </is>
    </oc>
    <nc r="G50" t="inlineStr">
      <is>
        <r>
          <rPr>
            <sz val="10"/>
            <rFont val="Times New Roman"/>
            <family val="1"/>
            <charset val="204"/>
          </rPr>
          <t xml:space="preserve">Фактическое исполнение ниже первоначального плана на 53 050,4 тыс. рублей или на 30,9 процента, в т. ч. за счет: </t>
        </r>
        <r>
          <rPr>
            <sz val="10"/>
            <color rgb="FFFF0000"/>
            <rFont val="Times New Roman"/>
            <family val="1"/>
            <charset val="204"/>
          </rPr>
          <t xml:space="preserve">
</t>
        </r>
        <r>
          <rPr>
            <sz val="10"/>
            <rFont val="Times New Roman"/>
            <family val="1"/>
            <charset val="204"/>
          </rPr>
          <t xml:space="preserve">- увеличения бюджетных ассигнований за счет средств резервного фонда администрации города, выделенных Департаменту по делам молодежи, спорту и туризму в сумме 22 670,0 тыс. рублей; </t>
        </r>
        <r>
          <rPr>
            <sz val="10"/>
            <color rgb="FFFF0000"/>
            <rFont val="Times New Roman"/>
            <family val="1"/>
            <charset val="204"/>
          </rPr>
          <t xml:space="preserve">
</t>
        </r>
        <r>
          <rPr>
            <sz val="10"/>
            <rFont val="Times New Roman"/>
            <family val="1"/>
            <charset val="204"/>
          </rPr>
          <t xml:space="preserve">-  уменьшение бюджетных ассигнований на 590,2 тыс. рублей  за счет средств финансовой помощи из областного бюджета и доли софинансирования за счет средств местного бюджета;       </t>
        </r>
        <r>
          <rPr>
            <sz val="10"/>
            <color rgb="FFFF0000"/>
            <rFont val="Times New Roman"/>
            <family val="1"/>
            <charset val="204"/>
          </rPr>
          <t xml:space="preserve">           
</t>
        </r>
        <r>
          <rPr>
            <sz val="10"/>
            <rFont val="Times New Roman"/>
            <family val="1"/>
            <charset val="204"/>
          </rPr>
          <t xml:space="preserve">  - уменьшения в общем объеме 94 958,2 тыс. рублей, в том числе: средств финансовой помощи в сумме 86 440,0 тыс. рублей и средств местного бюджета в сумме 8 518,2 тыс. рублей, предусмотренные на строительство объектов спортивной направленности;         </t>
        </r>
        <r>
          <rPr>
            <sz val="10"/>
            <color rgb="FFFF0000"/>
            <rFont val="Times New Roman"/>
            <family val="1"/>
            <charset val="204"/>
          </rPr>
          <t xml:space="preserve">                                                                                                                                                        - увеличения на 19 828,0 тыс. рублей за счет средств местного бюджета в связи  с  перераспределением бюджетных ассигнований  между кодами бюджетной классификации расходов.                                                                                                                                                                                                              </t>
        </r>
      </is>
    </nc>
  </rcc>
</revisions>
</file>

<file path=xl/revisions/revisionLog1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0" sId="1">
    <oc r="G50" t="inlineStr">
      <is>
        <r>
          <rPr>
            <sz val="10"/>
            <rFont val="Times New Roman"/>
            <family val="1"/>
            <charset val="204"/>
          </rPr>
          <t xml:space="preserve">Фактическое исполнение ниже первоначального плана на 53 050,4 тыс. рублей или на 30,9 процента, в т. ч. за счет: </t>
        </r>
        <r>
          <rPr>
            <sz val="10"/>
            <color rgb="FFFF0000"/>
            <rFont val="Times New Roman"/>
            <family val="1"/>
            <charset val="204"/>
          </rPr>
          <t xml:space="preserve">
</t>
        </r>
        <r>
          <rPr>
            <sz val="10"/>
            <rFont val="Times New Roman"/>
            <family val="1"/>
            <charset val="204"/>
          </rPr>
          <t xml:space="preserve">- увеличения бюджетных ассигнований за счет средств резервного фонда администрации города, выделенных Департаменту по делам молодежи, спорту и туризму в сумме 22 670,0 тыс. рублей; </t>
        </r>
        <r>
          <rPr>
            <sz val="10"/>
            <color rgb="FFFF0000"/>
            <rFont val="Times New Roman"/>
            <family val="1"/>
            <charset val="204"/>
          </rPr>
          <t xml:space="preserve">
</t>
        </r>
        <r>
          <rPr>
            <sz val="10"/>
            <rFont val="Times New Roman"/>
            <family val="1"/>
            <charset val="204"/>
          </rPr>
          <t xml:space="preserve">-  уменьшение бюджетных ассигнований на 590,2 тыс. рублей  за счет средств финансовой помощи из областного бюджета и доли софинансирования за счет средств местного бюджета;       </t>
        </r>
        <r>
          <rPr>
            <sz val="10"/>
            <color rgb="FFFF0000"/>
            <rFont val="Times New Roman"/>
            <family val="1"/>
            <charset val="204"/>
          </rPr>
          <t xml:space="preserve">           
</t>
        </r>
        <r>
          <rPr>
            <sz val="10"/>
            <rFont val="Times New Roman"/>
            <family val="1"/>
            <charset val="204"/>
          </rPr>
          <t xml:space="preserve">  - уменьшения в общем объеме 94 958,2 тыс. рублей, в том числе: средств финансовой помощи в сумме 86 440,0 тыс. рублей и средств местного бюджета в сумме 8 518,2 тыс. рублей, предусмотренные на строительство объектов спортивной направленности;         </t>
        </r>
        <r>
          <rPr>
            <sz val="10"/>
            <color rgb="FFFF0000"/>
            <rFont val="Times New Roman"/>
            <family val="1"/>
            <charset val="204"/>
          </rPr>
          <t xml:space="preserve">                                                                                                                                                        - увеличения на 19 828,0 тыс. рублей за счет средств местного бюджета в связи  с  перераспределением бюджетных ассигнований  между кодами бюджетной классификации расходов.                                                                                                                                                                                                              </t>
        </r>
      </is>
    </oc>
    <nc r="G50" t="inlineStr">
      <is>
        <r>
          <rPr>
            <sz val="10"/>
            <rFont val="Times New Roman"/>
            <family val="1"/>
            <charset val="204"/>
          </rPr>
          <t xml:space="preserve">Фактическое исполнение ниже первоначального плана на 53 050,4 тыс. рублей или на 30,9 процента, в т. ч. за счет: </t>
        </r>
        <r>
          <rPr>
            <sz val="10"/>
            <color rgb="FFFF0000"/>
            <rFont val="Times New Roman"/>
            <family val="1"/>
            <charset val="204"/>
          </rPr>
          <t xml:space="preserve">
</t>
        </r>
        <r>
          <rPr>
            <sz val="10"/>
            <rFont val="Times New Roman"/>
            <family val="1"/>
            <charset val="204"/>
          </rPr>
          <t xml:space="preserve">- увеличения бюджетных ассигнований за счет средств резервного фонда администрации города, выделенных Департаменту по делам молодежи, спорту и туризму в сумме 22 670,0 тыс. рублей; </t>
        </r>
        <r>
          <rPr>
            <sz val="10"/>
            <color rgb="FFFF0000"/>
            <rFont val="Times New Roman"/>
            <family val="1"/>
            <charset val="204"/>
          </rPr>
          <t xml:space="preserve">
</t>
        </r>
        <r>
          <rPr>
            <sz val="10"/>
            <rFont val="Times New Roman"/>
            <family val="1"/>
            <charset val="204"/>
          </rPr>
          <t xml:space="preserve">-  уменьшение бюджетных ассигнований на 590,2 тыс. рублей  за счет средств финансовой помощи из областного бюджета и доли софинансирования за счет средств местного бюджета;       </t>
        </r>
        <r>
          <rPr>
            <sz val="10"/>
            <color rgb="FFFF0000"/>
            <rFont val="Times New Roman"/>
            <family val="1"/>
            <charset val="204"/>
          </rPr>
          <t xml:space="preserve">           
</t>
        </r>
        <r>
          <rPr>
            <sz val="10"/>
            <rFont val="Times New Roman"/>
            <family val="1"/>
            <charset val="204"/>
          </rPr>
          <t xml:space="preserve">  - уменьшения в общем объеме 94 958,2 тыс. рублей, в том числе: средств финансовой помощи в сумме 86 440,0 тыс. рублей и средств местного бюджета в сумме 8 518,2 тыс. рублей, предусмотренные на строительство объектов спортивной направленности;         </t>
        </r>
        <r>
          <rPr>
            <sz val="10"/>
            <color rgb="FFFF0000"/>
            <rFont val="Times New Roman"/>
            <family val="1"/>
            <charset val="204"/>
          </rPr>
          <t xml:space="preserve">                                                                                                                                                        - увеличения на 19 828,0 тыс. рублей за счет средств местного бюджета в связи  с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t>
        </r>
      </is>
    </nc>
  </rcc>
</revisions>
</file>

<file path=xl/revisions/revisionLog1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50" start="0" length="2147483647">
    <dxf>
      <font>
        <color auto="1"/>
      </font>
    </dxf>
  </rfmt>
</revisions>
</file>

<file path=xl/revisions/revisionLog1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91" sId="1">
    <oc r="H8">
      <f>E8-C8</f>
    </oc>
    <nc r="H8"/>
  </rcc>
  <rcc rId="492" sId="1">
    <oc r="I8">
      <f>F8-100</f>
    </oc>
    <nc r="I8"/>
  </rcc>
  <rcc rId="493" sId="1">
    <oc r="H13">
      <f>E13-C13</f>
    </oc>
    <nc r="H13"/>
  </rcc>
  <rcc rId="494" sId="1">
    <oc r="I13">
      <f>F13-100</f>
    </oc>
    <nc r="I13"/>
  </rcc>
  <rcc rId="495" sId="1">
    <oc r="H16">
      <f>E16-C16</f>
    </oc>
    <nc r="H16"/>
  </rcc>
  <rcc rId="496" sId="1">
    <oc r="I16">
      <f>F16-100</f>
    </oc>
    <nc r="I16"/>
  </rcc>
  <rcc rId="497" sId="1">
    <oc r="H17">
      <f>E17-C17</f>
    </oc>
    <nc r="H17"/>
  </rcc>
  <rcc rId="498" sId="1">
    <oc r="I17">
      <f>F17-100</f>
    </oc>
    <nc r="I17"/>
  </rcc>
  <rcc rId="499" sId="1">
    <oc r="H19">
      <f>E19-C19</f>
    </oc>
    <nc r="H19"/>
  </rcc>
  <rcc rId="500" sId="1">
    <oc r="I19">
      <f>F19-100</f>
    </oc>
    <nc r="I19"/>
  </rcc>
  <rcc rId="501" sId="1">
    <oc r="H20">
      <f>E20-C20</f>
    </oc>
    <nc r="H20"/>
  </rcc>
  <rcc rId="502" sId="1">
    <oc r="I20">
      <f>F20-100</f>
    </oc>
    <nc r="I20"/>
  </rcc>
  <rcc rId="503" sId="1">
    <oc r="H21">
      <f>E21-C21</f>
    </oc>
    <nc r="H21"/>
  </rcc>
  <rcc rId="504" sId="1">
    <oc r="I21">
      <f>F21-100</f>
    </oc>
    <nc r="I21"/>
  </rcc>
  <rcc rId="505" sId="1">
    <oc r="H22">
      <f>E22-C22</f>
    </oc>
    <nc r="H22"/>
  </rcc>
  <rcc rId="506" sId="1">
    <oc r="I22">
      <f>F22-100</f>
    </oc>
    <nc r="I22"/>
  </rcc>
  <rcc rId="507" sId="1">
    <oc r="H23">
      <f>E23-C23</f>
    </oc>
    <nc r="H23"/>
  </rcc>
  <rcc rId="508" sId="1">
    <oc r="I23">
      <f>100-F23</f>
    </oc>
    <nc r="I23"/>
  </rcc>
  <rcc rId="509" sId="1">
    <oc r="H24">
      <f>E24-C24</f>
    </oc>
    <nc r="H24"/>
  </rcc>
  <rcc rId="510" sId="1">
    <oc r="I24">
      <f>100-F24</f>
    </oc>
    <nc r="I24"/>
  </rcc>
  <rcc rId="511" sId="1">
    <oc r="J24">
      <f>E24-C24</f>
    </oc>
    <nc r="J24"/>
  </rcc>
  <rcc rId="512" sId="1">
    <oc r="K24">
      <f>100-F24</f>
    </oc>
    <nc r="K24"/>
  </rcc>
  <rcc rId="513" sId="1">
    <oc r="H25">
      <f>E25-C25</f>
    </oc>
    <nc r="H25"/>
  </rcc>
  <rcc rId="514" sId="1">
    <oc r="I25">
      <f>100-F25</f>
    </oc>
    <nc r="I25"/>
  </rcc>
  <rcc rId="515" sId="1">
    <oc r="H26">
      <f>E26-C26</f>
    </oc>
    <nc r="H26"/>
  </rcc>
  <rcc rId="516" sId="1">
    <oc r="I26">
      <f>100-F26</f>
    </oc>
    <nc r="I26"/>
  </rcc>
  <rcc rId="517" sId="1">
    <oc r="H27">
      <f>E27-C27</f>
    </oc>
    <nc r="H27"/>
  </rcc>
  <rcc rId="518" sId="1">
    <oc r="I27">
      <f>100-F27</f>
    </oc>
    <nc r="I27"/>
  </rcc>
  <rcc rId="519" sId="1">
    <oc r="H28">
      <f>E28-C28</f>
    </oc>
    <nc r="H28"/>
  </rcc>
  <rcc rId="520" sId="1">
    <oc r="I28">
      <f>100-F28</f>
    </oc>
    <nc r="I28"/>
  </rcc>
  <rcc rId="521" sId="1">
    <oc r="J28">
      <f>E28-C28</f>
    </oc>
    <nc r="J28"/>
  </rcc>
  <rcc rId="522" sId="1">
    <oc r="K28">
      <f>100-F28</f>
    </oc>
    <nc r="K28"/>
  </rcc>
  <rcc rId="523" sId="1">
    <oc r="H29">
      <f>E29-C29</f>
    </oc>
    <nc r="H29"/>
  </rcc>
  <rcc rId="524" sId="1">
    <oc r="I29">
      <f>100-F29</f>
    </oc>
    <nc r="I29"/>
  </rcc>
  <rcc rId="525" sId="1">
    <oc r="J29">
      <f>E29-C29</f>
    </oc>
    <nc r="J29"/>
  </rcc>
  <rcc rId="526" sId="1">
    <oc r="K29">
      <f>100-F29</f>
    </oc>
    <nc r="K29"/>
  </rcc>
  <rcc rId="527" sId="1">
    <oc r="H30">
      <f>E30-C30</f>
    </oc>
    <nc r="H30"/>
  </rcc>
  <rcc rId="528" sId="1">
    <oc r="I30">
      <f>100-F30</f>
    </oc>
    <nc r="I30"/>
  </rcc>
  <rcc rId="529" sId="1">
    <oc r="H31">
      <f>E31-C31</f>
    </oc>
    <nc r="H31"/>
  </rcc>
  <rcc rId="530" sId="1">
    <oc r="I31">
      <f>100-F31</f>
    </oc>
    <nc r="I31"/>
  </rcc>
  <rcc rId="531" sId="1">
    <oc r="H32">
      <f>E32-C32</f>
    </oc>
    <nc r="H32"/>
  </rcc>
  <rcc rId="532" sId="1">
    <oc r="I32">
      <f>100-F32</f>
    </oc>
    <nc r="I32"/>
  </rcc>
  <rcc rId="533" sId="1">
    <oc r="H33">
      <f>E33-C33</f>
    </oc>
    <nc r="H33"/>
  </rcc>
  <rcc rId="534" sId="1">
    <oc r="I33">
      <f>100-F33</f>
    </oc>
    <nc r="I33"/>
  </rcc>
  <rcc rId="535" sId="1">
    <oc r="H34">
      <f>E34-C34</f>
    </oc>
    <nc r="H34"/>
  </rcc>
  <rcc rId="536" sId="1">
    <oc r="I34">
      <f>100-F34</f>
    </oc>
    <nc r="I34"/>
  </rcc>
  <rcc rId="537" sId="1">
    <oc r="H35">
      <f>E35-C35</f>
    </oc>
    <nc r="H35"/>
  </rcc>
  <rcc rId="538" sId="1">
    <oc r="I35">
      <f>100-F35</f>
    </oc>
    <nc r="I35"/>
  </rcc>
  <rcc rId="539" sId="1">
    <oc r="H36">
      <f>E36-C36</f>
    </oc>
    <nc r="H36"/>
  </rcc>
  <rcc rId="540" sId="1">
    <oc r="I36">
      <f>100-F36</f>
    </oc>
    <nc r="I36"/>
  </rcc>
  <rcc rId="541" sId="1">
    <oc r="H37">
      <f>E37-C37</f>
    </oc>
    <nc r="H37"/>
  </rcc>
  <rcc rId="542" sId="1">
    <oc r="I37">
      <f>100-F37</f>
    </oc>
    <nc r="I37"/>
  </rcc>
  <rcc rId="543" sId="1">
    <oc r="H38">
      <f>E38-C38</f>
    </oc>
    <nc r="H38"/>
  </rcc>
  <rcc rId="544" sId="1">
    <oc r="I38">
      <f>100-F38</f>
    </oc>
    <nc r="I38"/>
  </rcc>
  <rcc rId="545" sId="1">
    <oc r="H39">
      <f>E39-C39</f>
    </oc>
    <nc r="H39"/>
  </rcc>
  <rcc rId="546" sId="1">
    <oc r="I39">
      <f>100-F39</f>
    </oc>
    <nc r="I39"/>
  </rcc>
  <rcc rId="547" sId="1">
    <oc r="H40">
      <f>E40-C40</f>
    </oc>
    <nc r="H40"/>
  </rcc>
  <rcc rId="548" sId="1">
    <oc r="I40">
      <f>100-F40</f>
    </oc>
    <nc r="I40"/>
  </rcc>
  <rcc rId="549" sId="1">
    <oc r="H41">
      <f>E41-C41</f>
    </oc>
    <nc r="H41"/>
  </rcc>
  <rcc rId="550" sId="1">
    <oc r="I41">
      <f>100-F41</f>
    </oc>
    <nc r="I41"/>
  </rcc>
  <rcc rId="551" sId="1">
    <oc r="H42">
      <f>E42-C42</f>
    </oc>
    <nc r="H42"/>
  </rcc>
  <rcc rId="552" sId="1">
    <oc r="I42">
      <f>100-F42</f>
    </oc>
    <nc r="I42"/>
  </rcc>
  <rcc rId="553" sId="1">
    <oc r="H43">
      <f>E43-C43</f>
    </oc>
    <nc r="H43"/>
  </rcc>
  <rcc rId="554" sId="1">
    <oc r="I43">
      <f>100-F43</f>
    </oc>
    <nc r="I43"/>
  </rcc>
  <rcc rId="555" sId="1">
    <oc r="H44">
      <f>E44-C44</f>
    </oc>
    <nc r="H44"/>
  </rcc>
  <rcc rId="556" sId="1">
    <oc r="I44">
      <f>100-F44</f>
    </oc>
    <nc r="I44"/>
  </rcc>
  <rcc rId="557" sId="1">
    <oc r="H45">
      <f>E45-C45</f>
    </oc>
    <nc r="H45"/>
  </rcc>
  <rcc rId="558" sId="1">
    <oc r="I45">
      <f>100-F45</f>
    </oc>
    <nc r="I45"/>
  </rcc>
  <rcc rId="559" sId="1">
    <oc r="H46">
      <f>E46-C46</f>
    </oc>
    <nc r="H46"/>
  </rcc>
  <rcc rId="560" sId="1">
    <oc r="I46">
      <f>100-F46</f>
    </oc>
    <nc r="I46"/>
  </rcc>
  <rcc rId="561" sId="1">
    <oc r="H47">
      <f>E47-C47</f>
    </oc>
    <nc r="H47"/>
  </rcc>
  <rcc rId="562" sId="1">
    <oc r="I47">
      <f>100-F47</f>
    </oc>
    <nc r="I47"/>
  </rcc>
  <rcc rId="563" sId="1">
    <oc r="H48">
      <f>E48-C48</f>
    </oc>
    <nc r="H48"/>
  </rcc>
  <rcc rId="564" sId="1">
    <oc r="I48">
      <f>100-F48</f>
    </oc>
    <nc r="I48"/>
  </rcc>
  <rcc rId="565" sId="1">
    <oc r="H49">
      <f>E49-C49</f>
    </oc>
    <nc r="H49"/>
  </rcc>
  <rcc rId="566" sId="1">
    <oc r="I49">
      <f>100-F49</f>
    </oc>
    <nc r="I49"/>
  </rcc>
  <rcc rId="567" sId="1">
    <oc r="H50">
      <f>E50-C50</f>
    </oc>
    <nc r="H50"/>
  </rcc>
  <rcc rId="568" sId="1">
    <oc r="I50">
      <f>100-F50</f>
    </oc>
    <nc r="I50"/>
  </rcc>
  <rcc rId="569" sId="1">
    <oc r="H51">
      <f>E51-C51</f>
    </oc>
    <nc r="H51"/>
  </rcc>
  <rcc rId="570" sId="1">
    <oc r="I51">
      <f>100-F51</f>
    </oc>
    <nc r="I51"/>
  </rcc>
  <rcc rId="571" sId="1">
    <oc r="H52">
      <f>E52-C52</f>
    </oc>
    <nc r="H52"/>
  </rcc>
  <rcc rId="572" sId="1">
    <oc r="I52">
      <f>100-F52</f>
    </oc>
    <nc r="I52"/>
  </rcc>
  <rcc rId="573" sId="1">
    <oc r="H53">
      <f>E53-C53</f>
    </oc>
    <nc r="H53"/>
  </rcc>
  <rcc rId="574" sId="1">
    <oc r="I53">
      <f>100-F53</f>
    </oc>
    <nc r="I53"/>
  </rcc>
  <rcc rId="575" sId="1">
    <oc r="H54">
      <f>E54-C54</f>
    </oc>
    <nc r="H54"/>
  </rcc>
  <rcc rId="576" sId="1">
    <oc r="I54">
      <f>100-F54</f>
    </oc>
    <nc r="I54"/>
  </rcc>
  <rcc rId="577" sId="1">
    <oc r="H56">
      <f>100-F56</f>
    </oc>
    <nc r="H56"/>
  </rcc>
  <rcc rId="578" sId="1">
    <oc r="I56">
      <f>C56-E56</f>
    </oc>
    <nc r="I56"/>
  </rcc>
  <rdn rId="0" localSheetId="1" customView="1" name="Z_2852C817_4B2F_4A14_BE83_AC4F30A61EAF_.wvu.PrintArea" hidden="1" oldHidden="1">
    <formula>' для открытого бюджета'!$A$1:$G$57</formula>
  </rdn>
  <rdn rId="0" localSheetId="1" customView="1" name="Z_2852C817_4B2F_4A14_BE83_AC4F30A61EAF_.wvu.PrintTitles" hidden="1" oldHidden="1">
    <formula>' для открытого бюджета'!$3:$4</formula>
  </rdn>
  <rdn rId="0" localSheetId="1" customView="1" name="Z_2852C817_4B2F_4A14_BE83_AC4F30A61EAF_.wvu.FilterData" hidden="1" oldHidden="1">
    <formula>' для открытого бюджета'!$A$3:$H$57</formula>
  </rdn>
  <rcv guid="{2852C817-4B2F-4A14-BE83-AC4F30A61EAF}" action="add"/>
</revisions>
</file>

<file path=xl/revisions/revisionLog1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03B285DA_B914_4C10_80EC_94C955C7EB95_.wvu.PrintArea" hidden="1" oldHidden="1">
    <formula>' для открытого бюджета'!$A$1:$G$57</formula>
  </rdn>
  <rdn rId="0" localSheetId="1" customView="1" name="Z_03B285DA_B914_4C10_80EC_94C955C7EB95_.wvu.PrintTitles" hidden="1" oldHidden="1">
    <formula>' для открытого бюджета'!$3:$4</formula>
  </rdn>
  <rdn rId="0" localSheetId="1" customView="1" name="Z_03B285DA_B914_4C10_80EC_94C955C7EB95_.wvu.FilterData" hidden="1" oldHidden="1">
    <formula>' для открытого бюджета'!$A$3:$H$57</formula>
  </rdn>
  <rcv guid="{03B285DA-B914-4C10-80EC-94C955C7EB95}"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30" sId="1">
    <nc r="G28" t="inlineStr">
      <is>
        <t xml:space="preserve">Не исполнена субсидия   38 000,00  на   строительство средней общеобразовательной школы на 80 мест пгт.Светлая.
</t>
      </is>
    </nc>
  </rcc>
  <rcc rId="831" sId="1">
    <nc r="G29" t="inlineStr">
      <is>
        <t>В целях выполнения показателей "дорожной карты" уточнялись расходы на заработную плату.</t>
      </is>
    </nc>
  </rcc>
  <rfmt sheetId="1" sqref="G29" start="0" length="2147483647">
    <dxf>
      <font>
        <color auto="1"/>
      </font>
    </dxf>
  </rfmt>
  <rfmt sheetId="1" sqref="G30" start="0" length="2147483647">
    <dxf>
      <font>
        <color auto="1"/>
      </font>
    </dxf>
  </rfmt>
  <rcc rId="832" sId="1">
    <nc r="G30" t="inlineStr">
      <is>
        <t>Уменьшены расходы за счёт субвенции из краевого бюджета в части расходов на оплату стоимости путёвок по организации оздоровления детей</t>
      </is>
    </nc>
  </rcc>
  <rcc rId="833" sId="1">
    <nc r="G33" t="inlineStr">
      <is>
        <t xml:space="preserve">Произошла корректировка текущих расходов на содержание учреждений культуры, а также увеличение за счёт субсидии из краевого бюджета на строительство Дома культуры пгт.Пластун </t>
      </is>
    </nc>
  </rcc>
  <rcc rId="834" sId="1">
    <nc r="G35" t="inlineStr">
      <is>
        <t xml:space="preserve">Уточнение подраздела расхода  бюджетной классификации </t>
      </is>
    </nc>
  </rcc>
  <rfmt sheetId="1" sqref="G35:G36" start="0" length="2147483647">
    <dxf>
      <font>
        <color auto="1"/>
      </font>
    </dxf>
  </rfmt>
  <rcc rId="835" sId="1">
    <nc r="G37" t="inlineStr">
      <is>
        <t xml:space="preserve">не исполнены субвенции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Проведен 31аукцион, 2 запроса-предложения. Торги не  состоялись по причине отсутствия заявок (отсутствия рынка жилья).
</t>
      </is>
    </nc>
  </rcc>
  <rcc rId="836" sId="1">
    <nc r="G39" t="inlineStr">
      <is>
        <t>Не исполнены субсидии бюджетам муниципальных образований Приморского края на развитие спортивной инфраструктуры, находящейся в муниципальной собственности на 2019 год, на  строительство физкультурно-оздоровительного комплекса в пгт. Терней</t>
      </is>
    </nc>
  </rcc>
  <rcc rId="837" sId="1">
    <nc r="G41" t="inlineStr">
      <is>
        <t>Увеличение  плана по фактическим расходам на услуги печати.</t>
      </is>
    </nc>
  </rcc>
  <rcc rId="838" sId="1">
    <nc r="G43" t="inlineStr">
      <is>
        <t xml:space="preserve"> бюджетные кредиты не оформлялись</t>
      </is>
    </nc>
  </rcc>
  <rcv guid="{6AA106FD-BEC3-4024-8481-501146FE14B3}" action="delete"/>
  <rdn rId="0" localSheetId="1" customView="1" name="Z_6AA106FD_BEC3_4024_8481_501146FE14B3_.wvu.PrintArea" hidden="1" oldHidden="1">
    <formula>' для открытого бюджета'!$A$1:$G$47</formula>
    <oldFormula>' для открытого бюджета'!$A$1:$G$47</oldFormula>
  </rdn>
  <rdn rId="0" localSheetId="1" customView="1" name="Z_6AA106FD_BEC3_4024_8481_501146FE14B3_.wvu.PrintTitles" hidden="1" oldHidden="1">
    <formula>' для открытого бюджета'!$3:$4</formula>
    <oldFormula>' для открытого бюджета'!$3:$4</oldFormula>
  </rdn>
  <rdn rId="0" localSheetId="1" customView="1" name="Z_6AA106FD_BEC3_4024_8481_501146FE14B3_.wvu.Rows" hidden="1" oldHidden="1">
    <formula>' для открытого бюджета'!$36:$36</formula>
    <oldFormula>' для открытого бюджета'!$36:$36</oldFormula>
  </rdn>
  <rdn rId="0" localSheetId="1" customView="1" name="Z_6AA106FD_BEC3_4024_8481_501146FE14B3_.wvu.FilterData" hidden="1" oldHidden="1">
    <formula>' для открытого бюджета'!$A$3:$H$47</formula>
    <oldFormula>' для открытого бюджета'!$A$3:$H$47</oldFormula>
  </rdn>
  <rcv guid="{6AA106FD-BEC3-4024-8481-501146FE14B3}" action="add"/>
</revisions>
</file>

<file path=xl/revisions/revisionLog5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F1" start="0" length="0">
    <dxf>
      <numFmt numFmtId="164" formatCode="#,##0.0"/>
    </dxf>
  </rfmt>
  <rcc rId="289" sId="1">
    <oc r="G8" t="inlineStr">
      <is>
        <t xml:space="preserve">Фактическое исполнение выше первоначального плана на 31 326,7 тыс. рублей или на 7,3 процента, за счет:  
-увеличения бюджетных ассигнований в целях выплаты работникам компенсации за неиспользованный отпуск и в связи с повышением  заработной платы на 4 процента с 01.01.2018; 
-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-увеличения бюджетных ассигнований в объеме 1 722,5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oc>
    <nc r="G8" t="inlineStr">
      <is>
        <r>
          <rPr>
            <sz val="10"/>
            <rFont val="Times New Roman"/>
            <family val="1"/>
            <charset val="204"/>
          </rPr>
          <t xml:space="preserve">Фактическое исполнение выше первоначального плана на 3 490,0 тыс. рублей или на 0,6 процента, за счет:  </t>
        </r>
        <r>
          <rPr>
            <sz val="10"/>
            <color rgb="FFFF0000"/>
            <rFont val="Times New Roman"/>
            <family val="1"/>
            <charset val="204"/>
          </rPr>
          <t xml:space="preserve">
-увеличения бюджетных ассигнований в целях выплаты работникам компенсации за неиспользованный отпуск и в связи с повышением  заработной платы на 4 процента с 01.01.2018; 
-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-увеличения бюджетных ассигнований в объеме 1 722,5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r>
      </is>
    </nc>
  </rcc>
  <rcv guid="{F5AD01A7-3C65-4F89-8A37-54B362DAD7B9}" action="delete"/>
  <rdn rId="0" localSheetId="1" customView="1" name="Z_F5AD01A7_3C65_4F89_8A37_54B362DAD7B9_.wvu.PrintArea" hidden="1" oldHidden="1">
    <formula>' для открытого бюджета'!$A$1:$G$57</formula>
    <oldFormula>' для открытого бюджета'!$A$1:$G$57</oldFormula>
  </rdn>
  <rdn rId="0" localSheetId="1" customView="1" name="Z_F5AD01A7_3C65_4F89_8A37_54B362DAD7B9_.wvu.PrintTitles" hidden="1" oldHidden="1">
    <formula>' для открытого бюджета'!$3:$4</formula>
    <oldFormula>' для открытого бюджета'!$3:$4</oldFormula>
  </rdn>
  <rdn rId="0" localSheetId="1" customView="1" name="Z_F5AD01A7_3C65_4F89_8A37_54B362DAD7B9_.wvu.FilterData" hidden="1" oldHidden="1">
    <formula>' для открытого бюджета'!$A$3:$H$57</formula>
    <oldFormula>' для открытого бюджета'!$A$3:$H$57</oldFormula>
  </rdn>
  <rcv guid="{F5AD01A7-3C65-4F89-8A37-54B362DAD7B9}" action="add"/>
</revisions>
</file>

<file path=xl/revisions/revisionLog5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3" sId="1">
    <oc r="G8" t="inlineStr">
      <is>
        <r>
          <rPr>
            <sz val="10"/>
            <rFont val="Times New Roman"/>
            <family val="1"/>
            <charset val="204"/>
          </rPr>
          <t xml:space="preserve">Фактическое исполнение выше первоначального плана на 3 490,0 тыс. рублей или на 0,6 процента, за счет:  </t>
        </r>
        <r>
          <rPr>
            <sz val="10"/>
            <color rgb="FFFF0000"/>
            <rFont val="Times New Roman"/>
            <family val="1"/>
            <charset val="204"/>
          </rPr>
          <t xml:space="preserve">
-увеличения бюджетных ассигнований в целях выплаты работникам компенсации за неиспользованный отпуск и в связи с повышением  заработной платы на 4 процента с 01.01.2018; 
-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-увеличения бюджетных ассигнований в объеме 1 722,5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r>
      </is>
    </oc>
    <nc r="G8" t="inlineStr">
      <is>
        <r>
          <rPr>
            <sz val="10"/>
            <rFont val="Times New Roman"/>
            <family val="1"/>
            <charset val="204"/>
          </rPr>
          <t xml:space="preserve">Фактическое исполнение выше первоначального плана на 3 490,0 тыс. рублей или на 0,6 процента, за счет:  </t>
        </r>
        <r>
          <rPr>
            <sz val="10"/>
            <color rgb="FFFF0000"/>
            <rFont val="Times New Roman"/>
            <family val="1"/>
            <charset val="204"/>
          </rPr>
          <t xml:space="preserve">
</t>
        </r>
        <r>
          <rPr>
            <sz val="10"/>
            <rFont val="Times New Roman"/>
            <family val="1"/>
            <charset val="204"/>
          </rPr>
          <t xml:space="preserve">-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t>
        </r>
        <r>
          <rPr>
            <sz val="10"/>
            <color rgb="FFFF0000"/>
            <rFont val="Times New Roman"/>
            <family val="1"/>
            <charset val="204"/>
          </rPr>
          <t xml:space="preserve">
-увеличения бюджетных ассигнований в объеме 1 722,5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r>
      </is>
    </nc>
  </rcc>
</revisions>
</file>

<file path=xl/revisions/revisionLog5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4" sId="1" odxf="1" dxf="1">
    <oc r="G8" t="inlineStr">
      <is>
        <r>
          <rPr>
            <sz val="10"/>
            <rFont val="Times New Roman"/>
            <family val="1"/>
            <charset val="204"/>
          </rPr>
          <t xml:space="preserve">Фактическое исполнение выше первоначального плана на 3 490,0 тыс. рублей или на 0,6 процента, за счет:  </t>
        </r>
        <r>
          <rPr>
            <sz val="10"/>
            <color rgb="FFFF0000"/>
            <rFont val="Times New Roman"/>
            <family val="1"/>
            <charset val="204"/>
          </rPr>
          <t xml:space="preserve">
</t>
        </r>
        <r>
          <rPr>
            <sz val="10"/>
            <rFont val="Times New Roman"/>
            <family val="1"/>
            <charset val="204"/>
          </rPr>
          <t xml:space="preserve">-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t>
        </r>
        <r>
          <rPr>
            <sz val="10"/>
            <color rgb="FFFF0000"/>
            <rFont val="Times New Roman"/>
            <family val="1"/>
            <charset val="204"/>
          </rPr>
          <t xml:space="preserve">
-увеличения бюджетных ассигнований в объеме 1 722,5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r>
      </is>
    </oc>
    <nc r="G8" t="inlineStr">
      <is>
        <t xml:space="preserve">Фактическое исполнение выше первоначального плана на 3 490,0 тыс. рублей или на 0,6 процента, за счет:  
-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-увеличения бюджетных ассигнований в объеме 2 183,5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nc>
    <ndxf>
      <font>
        <sz val="10"/>
        <color auto="1"/>
        <name val="Times New Roman"/>
        <scheme val="none"/>
      </font>
    </ndxf>
  </rcc>
</revisions>
</file>

<file path=xl/revisions/revisionLog5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5" sId="1">
    <o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-увеличения фактических расходов в объеме  695,5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 увеличения бюджетных ассигнований за средств резервного фонда администрации города в сумме 144 564,2 тыс. рублей, в том числе выделенных: для МКУ "Управление делами Городской Думы города Южно-Сахалинска" в сумме 3 465,7 тыс. рублей на проведение текущего ремонта помещений; для Администрации города в сумме 14 062,3 тыс. рублей (в том числе: 2 784,5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 1 008,4 тыс. рублей на оплату членских взносов в НО Ассоциация "Совет муниципальных образований Сахалинской области" за 2018 году, 400,0 тыс. рублей для предоставления субсидии социально ориентированным некоммерческим организациям (СОНКО) на обеспечение уставной деятельности, 263,3 тыс. рублей на реализацию мероприятий муниципальной программы «Развитие потребительского рынка городского округа «Город Южно-Сахалинск» на 2015-2020 годы», 2  230,8 тыс. рублей на выплату единовременной материальной помощи и оплаты проживания в гостиницах пострадавших в результате чрезвычайной ситуации, 127,2 тыс. рублей на приобретение  программного обеспечения, 1 031,9 тыс. рублей на техническую поддержку средств защиты информации, 6 216,2 тыс. рублей для обеспечения деятельности участковых избирательных комиссий)   в сумме 42 205,7 тыс. рублей на  капитальный ремонт и текуще содержание помещений; для Администрация города (МКУ "Агентство по развитию города Южно-Сахалинска") в сумме 1 211,0 тыс. рублей на проведение социологических  исследований; для ДАиГ 440,4 тыс. рублей на содержание вновь созданного отдела; для ДГХ 3 244,2 тыс. рублей (в том числе: 296,0 тыс. рублей на  текущее содержание учреждения;
-  увеличения бюджетных ассигнований за счёт увеличения объема собственных доходов и дефицита бюджета на 800,0 тыс. рублей на реализацию программ молодежного обмена с городами-побратимами Хоккайдо (Япония) и Ансан (республика Корея), возобновлению межмуниципальных профессиональных обменов в рамках реализации мероприятия №4 «Развитие международных и межрегиональных связей в городском округе «Город Южно-Сахалинск» подпрограммы «Содействие развитию институтов и инициатив гражданского общества в городском округе «Город Южно-Сахалинск» на 2015-2020 годы» муниципальной программы «Совершенствование системы муниципального управления в городском округе «Город Южно-Сахалинск» на 2015-2020 годы»;
-  увеличения бюджетных ассигнований за счёт увеличения объема собственных доходов и дефицита бюджета на 700,0 тыс. рублей для реализации подпрограммы «Социальная поддержка граждан – «Забота» на 2015-2020 годы» муниципальной программы «Социальная поддержка населения городского округа «Город Южно-Сахалинск» на 2015-2020 годы», на проведение праздников для ветеранов Великой Отечественной войны, посвященных 2 сентября;
-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15 153,1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-увеличения бюджетных ассигнований  в объеме  57 151,2 тыс.рублей в целях выплаты работникам компенсации за неиспользованный отпуск, проведение организационно-штатных мероприятиямий и в связи с повышением  заработной платы на 4 процента с 01.01.2018;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t>
        </r>
      </is>
    </oc>
    <n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 увеличения бюджетных ассигнований за средств резервного фонда администрации города в сумме 144 564,2 тыс. рублей, в том числе выделенных: для МКУ "Управление делами Городской Думы города Южно-Сахалинска" в сумме 3 465,7 тыс. рублей на проведение текущего ремонта помещений; для Администрации города в сумме 14 062,3 тыс. рублей (в том числе: 2 784,5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 1 008,4 тыс. рублей на оплату членских взносов в НО Ассоциация "Совет муниципальных образований Сахалинской области" за 2018 году, 400,0 тыс. рублей для предоставления субсидии социально ориентированным некоммерческим организациям (СОНКО) на обеспечение уставной деятельности, 263,3 тыс. рублей на реализацию мероприятий муниципальной программы «Развитие потребительского рынка городского округа «Город Южно-Сахалинск» на 2015-2020 годы», 2  230,8 тыс. рублей на выплату единовременной материальной помощи и оплаты проживания в гостиницах пострадавших в результате чрезвычайной ситуации, 127,2 тыс. рублей на приобретение  программного обеспечения, 1 031,9 тыс. рублей на техническую поддержку средств защиты информации, 6 216,2 тыс. рублей для обеспечения деятельности участковых избирательных комиссий)   в сумме 42 205,7 тыс. рублей на  капитальный ремонт и текуще содержание помещений; для Администрация города (МКУ "Агентство по развитию города Южно-Сахалинска") в сумме 1 211,0 тыс. рублей на проведение социологических  исследований; для ДАиГ 440,4 тыс. рублей на содержание вновь созданного отдела; для ДГХ 3 244,2 тыс. рублей (в том числе: 296,0 тыс. рублей на  текущее содержание учреждения;
-  увеличения бюджетных ассигнований за счёт увеличения объема собственных доходов и дефицита бюджета на 800,0 тыс. рублей на реализацию программ молодежного обмена с городами-побратимами Хоккайдо (Япония) и Ансан (республика Корея), возобновлению межмуниципальных профессиональных обменов в рамках реализации мероприятия №4 «Развитие международных и межрегиональных связей в городском округе «Город Южно-Сахалинск» подпрограммы «Содействие развитию институтов и инициатив гражданского общества в городском округе «Город Южно-Сахалинск» на 2015-2020 годы» муниципальной программы «Совершенствование системы муниципального управления в городском округе «Город Южно-Сахалинск» на 2015-2020 годы»;
-  увеличения бюджетных ассигнований за счёт увеличения объема собственных доходов и дефицита бюджета на 700,0 тыс. рублей для реализации подпрограммы «Социальная поддержка граждан – «Забота» на 2015-2020 годы» муниципальной программы «Социальная поддержка населения городского округа «Город Южно-Сахалинск» на 2015-2020 годы», на проведение праздников для ветеранов Великой Отечественной войны, посвященных 2 сентября;
-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15 153,1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-увеличения бюджетных ассигнований  в объеме  57 151,2 тыс.рублей в целях выплаты работникам компенсации за неиспользованный отпуск, проведение организационно-штатных мероприятиямий и в связи с повышением  заработной платы на 4 процента с 01.01.2018;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t>
        </r>
      </is>
    </nc>
  </rcc>
</revisions>
</file>

<file path=xl/revisions/revisionLog5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6" sId="1">
    <o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 увеличения бюджетных ассигнований за средств резервного фонда администрации города в сумме 144 564,2 тыс. рублей, в том числе выделенных: для МКУ "Управление делами Городской Думы города Южно-Сахалинска" в сумме 3 465,7 тыс. рублей на проведение текущего ремонта помещений; для Администрации города в сумме 14 062,3 тыс. рублей (в том числе: 2 784,5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 1 008,4 тыс. рублей на оплату членских взносов в НО Ассоциация "Совет муниципальных образований Сахалинской области" за 2018 году, 400,0 тыс. рублей для предоставления субсидии социально ориентированным некоммерческим организациям (СОНКО) на обеспечение уставной деятельности, 263,3 тыс. рублей на реализацию мероприятий муниципальной программы «Развитие потребительского рынка городского округа «Город Южно-Сахалинск» на 2015-2020 годы», 2  230,8 тыс. рублей на выплату единовременной материальной помощи и оплаты проживания в гостиницах пострадавших в результате чрезвычайной ситуации, 127,2 тыс. рублей на приобретение  программного обеспечения, 1 031,9 тыс. рублей на техническую поддержку средств защиты информации, 6 216,2 тыс. рублей для обеспечения деятельности участковых избирательных комиссий)   в сумме 42 205,7 тыс. рублей на  капитальный ремонт и текуще содержание помещений; для Администрация города (МКУ "Агентство по развитию города Южно-Сахалинска") в сумме 1 211,0 тыс. рублей на проведение социологических  исследований; для ДАиГ 440,4 тыс. рублей на содержание вновь созданного отдела; для ДГХ 3 244,2 тыс. рублей (в том числе: 296,0 тыс. рублей на  текущее содержание учреждения;
-  увеличения бюджетных ассигнований за счёт увеличения объема собственных доходов и дефицита бюджета на 800,0 тыс. рублей на реализацию программ молодежного обмена с городами-побратимами Хоккайдо (Япония) и Ансан (республика Корея), возобновлению межмуниципальных профессиональных обменов в рамках реализации мероприятия №4 «Развитие международных и межрегиональных связей в городском округе «Город Южно-Сахалинск» подпрограммы «Содействие развитию институтов и инициатив гражданского общества в городском округе «Город Южно-Сахалинск» на 2015-2020 годы» муниципальной программы «Совершенствование системы муниципального управления в городском округе «Город Южно-Сахалинск» на 2015-2020 годы»;
-  увеличения бюджетных ассигнований за счёт увеличения объема собственных доходов и дефицита бюджета на 700,0 тыс. рублей для реализации подпрограммы «Социальная поддержка граждан – «Забота» на 2015-2020 годы» муниципальной программы «Социальная поддержка населения городского округа «Город Южно-Сахалинск» на 2015-2020 годы», на проведение праздников для ветеранов Великой Отечественной войны, посвященных 2 сентября;
-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15 153,1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-увеличения бюджетных ассигнований  в объеме  57 151,2 тыс.рублей в целях выплаты работникам компенсации за неиспользованный отпуск, проведение организационно-штатных мероприятиямий и в связи с повышением  заработной платы на 4 процента с 01.01.2018;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t>
        </r>
      </is>
    </oc>
    <n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 увеличения бюджетных ассигнований за средств резервного фонда администрации города в сумме 144 564,2 тыс. рублей, в том числе выделенных: для МКУ "Управление делами Городской Думы города Южно-Сахалинска" в сумме 3 465,7 тыс. рублей на проведение текущего ремонта помещений; для Администрации города в сумме 14 062,3 тыс. рублей (в том числе: 2 784,5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 1 008,4 тыс. рублей на оплату членских взносов в НО Ассоциация "Совет муниципальных образований Сахалинской области" за 2018 году, 400,0 тыс. рублей для предоставления субсидии социально ориентированным некоммерческим организациям (СОНКО) на обеспечение уставной деятельности, 263,3 тыс. рублей на реализацию мероприятий муниципальной программы «Развитие потребительского рынка городского округа «Город Южно-Сахалинск» на 2015-2020 годы», 2  230,8 тыс. рублей на выплату единовременной материальной помощи и оплаты проживания в гостиницах пострадавших в результате чрезвычайной ситуации, 127,2 тыс. рублей на приобретение  программного обеспечения, 1 031,9 тыс. рублей на техническую поддержку средств защиты информации, 6 216,2 тыс. рублей для обеспечения деятельности участковых избирательных комиссий)   в сумме 42 205,7 тыс. рублей на  капитальный ремонт и текуще содержание помещений; для Администрация города (МКУ "Агентство по развитию города Южно-Сахалинска") в сумме 1 211,0 тыс. рублей на проведение социологических  исследований; для ДАиГ 440,4 тыс. рублей на содержание вновь созданного отдела; для ДГХ 3 244,2 тыс. рублей (в том числе: 296,0 тыс. рублей на  текущее содержание учреждения;
-  увеличения бюджетных ассигнований за счёт увеличения объема собственных доходов и дефицита бюджета на 800,0 тыс. рублей на реализацию программ молодежного обмена с городами-побратимами Хоккайдо (Япония) и Ансан (республика Корея), возобновлению межмуниципальных профессиональных обменов в рамках реализации мероприятия №4 «Развитие международных и межрегиональных связей в городском округе «Город Южно-Сахалинск» подпрограммы «Содействие развитию институтов и инициатив гражданского общества в городском округе «Город Южно-Сахалинск» на 2015-2020 годы» муниципальной программы «Совершенствование системы муниципального управления в городском округе «Город Южно-Сахалинск» на 2015-2020 годы»;
-  увеличения бюджетных ассигнований за счёт увеличения объема собственных доходов и дефицита бюджета на 700,0 тыс. рублей для реализации подпрограммы «Социальная поддержка граждан – «Забота» на 2015-2020 годы» муниципальной программы «Социальная поддержка населения городского округа «Город Южно-Сахалинск» на 2015-2020 годы», на проведение праздников для ветеранов Великой Отечественной войны, посвященных 2 сентября;
-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15 153,1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t>
        </r>
      </is>
    </nc>
  </rcc>
</revisions>
</file>

<file path=xl/revisions/revisionLog5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 sId="1">
    <oc r="G16" t="inlineStr">
      <is>
        <t xml:space="preserve">Фактическое исполнение выше первоначального плана на 10 663,9 тыс. рублей или на 8,5 процента, за счет:  
- увеличения бюджетных ассигнований за средств резервного фонда администрации города в сумме 33,5 тыс. рублей для МКУ "ГОиЧС" для компенсационных выплат выездному составу работников, принявших непосредственное участие в ликвидации чрезвычайной ситуации;
- увеличение бюджетных ассигнований  на 9 044,5 тыс. рублей за счет увеличения объема собственных доходов и дефицита бюджета  на приобретение техники повышенной проходимости и фонд оплаты труда, в связи с повышением с 1 января 2018 года должностных окладов в 1,04 раза;
- увеличение бюджетных ассигнований  на 105,5 тыс. 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oc>
    <nc r="G16" t="inlineStr">
      <is>
        <r>
          <rPr>
            <sz val="10"/>
            <rFont val="Times New Roman"/>
            <family val="1"/>
            <charset val="204"/>
          </rPr>
          <t xml:space="preserve">Фактическое исполнение ниже первоначального плана на 14427,9 тыс. рублей или на 6,8 процента, за счет:  </t>
        </r>
        <r>
          <rPr>
            <sz val="10"/>
            <color rgb="FFFF0000"/>
            <rFont val="Times New Roman"/>
            <family val="1"/>
            <charset val="204"/>
          </rPr>
          <t xml:space="preserve">
</t>
        </r>
      </is>
    </nc>
  </rcc>
</revisions>
</file>

<file path=xl/revisions/revisionLog6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8" sId="1">
    <oc r="G16" t="inlineStr">
      <is>
        <r>
          <rPr>
            <sz val="10"/>
            <rFont val="Times New Roman"/>
            <family val="1"/>
            <charset val="204"/>
          </rPr>
          <t xml:space="preserve">Фактическое исполнение ниже первоначального плана на 14427,9 тыс. рублей или на 6,8 процента, за счет:  </t>
        </r>
        <r>
          <rPr>
            <sz val="10"/>
            <color rgb="FFFF0000"/>
            <rFont val="Times New Roman"/>
            <family val="1"/>
            <charset val="204"/>
          </rPr>
          <t xml:space="preserve">
</t>
        </r>
      </is>
    </oc>
    <nc r="G16" t="inlineStr">
      <is>
        <r>
          <rPr>
            <sz val="10"/>
            <rFont val="Times New Roman"/>
            <family val="1"/>
            <charset val="204"/>
          </rPr>
          <t xml:space="preserve">Фактическое исполнение ниже первоначального плана на 14427,9 тыс. рублей или на 6,8 процента, за счет уменьшения бюджетных ассигнований по фонду оплаты труда МКУ "ГОиЧС" </t>
        </r>
        <r>
          <rPr>
            <sz val="10"/>
            <color rgb="FFFF0000"/>
            <rFont val="Times New Roman"/>
            <family val="1"/>
            <charset val="204"/>
          </rPr>
          <t xml:space="preserve">
</t>
        </r>
      </is>
    </nc>
  </rcc>
</revisions>
</file>

<file path=xl/revisions/revisionLog6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9" sId="1">
    <oc r="G22" t="inlineStr">
      <is>
        <r>
          <rPr>
            <sz val="10"/>
            <color theme="1"/>
            <rFont val="Times New Roman"/>
            <family val="1"/>
            <charset val="204"/>
          </rPr>
          <t xml:space="preserve">Фактическое исполнение выше первоначального плана на 334 925,5 тыс. рублей или на 164,2 процентов, за счёт: </t>
        </r>
        <r>
          <rPr>
            <sz val="10"/>
            <color rgb="FFFF0000"/>
            <rFont val="Times New Roman"/>
            <family val="1"/>
            <charset val="204"/>
          </rPr>
          <t xml:space="preserve">
 </t>
        </r>
        <r>
          <rPr>
            <sz val="10"/>
            <color theme="1"/>
            <rFont val="Times New Roman"/>
            <family val="1"/>
            <charset val="204"/>
          </rPr>
          <t xml:space="preserve">- средств областного бюджета в сумме 1 544,4 тыс. рублей субсидия в целях возмещения затрат связанных с оказанием услуги по переоборудованию автотранспорта на газомоторное топопливо;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332 938,7 тыс. рублей;
- увеличения бюджетных ассигнования за счет средств, выделенных из резервного фонда, в сумме 442,4 тыс. рублей для  предоставления субсидии  муниципальным учреждениям, находящимся   в   стадии   ликвидации,   на погашение кредиторской задолженности.
</t>
        </r>
        <r>
          <rPr>
            <sz val="10"/>
            <color rgb="FFFF0000"/>
            <rFont val="Times New Roman"/>
            <family val="1"/>
            <charset val="204"/>
          </rPr>
          <t xml:space="preserve">
</t>
        </r>
      </is>
    </oc>
    <nc r="G22" t="inlineStr">
      <is>
        <r>
          <rPr>
            <sz val="10"/>
            <color theme="1"/>
            <rFont val="Times New Roman"/>
            <family val="1"/>
            <charset val="204"/>
          </rPr>
          <t xml:space="preserve">Фактическое исполнение выше первоначального плана на 334 925,5 тыс. рублей или на 164,2 процента, за счёт: </t>
        </r>
        <r>
          <rPr>
            <sz val="10"/>
            <color rgb="FFFF0000"/>
            <rFont val="Times New Roman"/>
            <family val="1"/>
            <charset val="204"/>
          </rPr>
          <t xml:space="preserve">
 </t>
        </r>
        <r>
          <rPr>
            <sz val="10"/>
            <color theme="1"/>
            <rFont val="Times New Roman"/>
            <family val="1"/>
            <charset val="204"/>
          </rPr>
          <t xml:space="preserve">- средств областного бюджета в сумме 1 544,4 тыс. рублей субсидия в целях возмещения затрат связанных с оказанием услуг по переоборудованию автотранспорта на газомоторное топопливо;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332 938,7 тыс. рублей;
- увеличения бюджетных ассигнования за счет средств, выделенных из резервного фонда, в сумме 442,4 тыс. рублей для  предоставления субсидии  муниципальным учреждениям, находящимся  в  стадии  ликвидации,  на погашение кредиторской задолженности.
</t>
        </r>
        <r>
          <rPr>
            <sz val="10"/>
            <color rgb="FFFF0000"/>
            <rFont val="Times New Roman"/>
            <family val="1"/>
            <charset val="204"/>
          </rPr>
          <t xml:space="preserve">
</t>
        </r>
      </is>
    </nc>
  </rcc>
  <rcv guid="{5164BF5E-39FE-44DA-8F4B-2529173FEE2F}" action="delete"/>
  <rdn rId="0" localSheetId="1" customView="1" name="Z_5164BF5E_39FE_44DA_8F4B_2529173FEE2F_.wvu.PrintArea" hidden="1" oldHidden="1">
    <formula>' для открытого бюджета'!$A$1:$G$57</formula>
    <oldFormula>' для открытого бюджета'!$A$1:$G$57</oldFormula>
  </rdn>
  <rdn rId="0" localSheetId="1" customView="1" name="Z_5164BF5E_39FE_44DA_8F4B_2529173FEE2F_.wvu.PrintTitles" hidden="1" oldHidden="1">
    <formula>' для открытого бюджета'!$3:$4</formula>
    <oldFormula>' для открытого бюджета'!$3:$4</oldFormula>
  </rdn>
  <rdn rId="0" localSheetId="1" customView="1" name="Z_5164BF5E_39FE_44DA_8F4B_2529173FEE2F_.wvu.FilterData" hidden="1" oldHidden="1">
    <formula>' для открытого бюджета'!$A$3:$H$57</formula>
    <oldFormula>' для открытого бюджета'!$A$3:$H$57</oldFormula>
  </rdn>
  <rcv guid="{5164BF5E-39FE-44DA-8F4B-2529173FEE2F}" action="add"/>
</revisions>
</file>

<file path=xl/revisions/revisionLog6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3" sId="1">
    <oc r="G22" t="inlineStr">
      <is>
        <r>
          <rPr>
            <sz val="10"/>
            <color theme="1"/>
            <rFont val="Times New Roman"/>
            <family val="1"/>
            <charset val="204"/>
          </rPr>
          <t xml:space="preserve">Фактическое исполнение выше первоначального плана на 334 925,5 тыс. рублей или на 164,2 процента, за счёт: </t>
        </r>
        <r>
          <rPr>
            <sz val="10"/>
            <color rgb="FFFF0000"/>
            <rFont val="Times New Roman"/>
            <family val="1"/>
            <charset val="204"/>
          </rPr>
          <t xml:space="preserve">
 </t>
        </r>
        <r>
          <rPr>
            <sz val="10"/>
            <color theme="1"/>
            <rFont val="Times New Roman"/>
            <family val="1"/>
            <charset val="204"/>
          </rPr>
          <t xml:space="preserve">- средств областного бюджета в сумме 1 544,4 тыс. рублей субсидия в целях возмещения затрат связанных с оказанием услуг по переоборудованию автотранспорта на газомоторное топопливо;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332 938,7 тыс. рублей;
- увеличения бюджетных ассигнования за счет средств, выделенных из резервного фонда, в сумме 442,4 тыс. рублей для  предоставления субсидии  муниципальным учреждениям, находящимся  в  стадии  ликвидации,  на погашение кредиторской задолженности.
</t>
        </r>
        <r>
          <rPr>
            <sz val="10"/>
            <color rgb="FFFF0000"/>
            <rFont val="Times New Roman"/>
            <family val="1"/>
            <charset val="204"/>
          </rPr>
          <t xml:space="preserve">
</t>
        </r>
      </is>
    </oc>
    <nc r="G22" t="inlineStr">
      <is>
        <r>
          <rPr>
            <sz val="10"/>
            <color theme="1"/>
            <rFont val="Times New Roman"/>
            <family val="1"/>
            <charset val="204"/>
          </rPr>
          <t xml:space="preserve">Фактическое исполнение выше первоначального плана на 334 925,5 тыс. рублей или на 164,2 процента, за счёт: </t>
        </r>
        <r>
          <rPr>
            <sz val="10"/>
            <color rgb="FFFF0000"/>
            <rFont val="Times New Roman"/>
            <family val="1"/>
            <charset val="204"/>
          </rPr>
          <t xml:space="preserve">
 </t>
        </r>
        <r>
          <rPr>
            <sz val="10"/>
            <color theme="1"/>
            <rFont val="Times New Roman"/>
            <family val="1"/>
            <charset val="204"/>
          </rPr>
          <t xml:space="preserve">- средств областного бюджета в сумме 1 544,4 тыс. рублей субсидия в целях возмещения затрат связанных с оказанием услуг по переоборудованию автотранспорта на газомоторное топопливо;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332 938,7 тыс. рублей;
- увеличения бюджетных ассигнования за счет средств, выделенных из резервного фонда, в сумме 442,4 тыс. рублей для  предоставления субсидии  муниципальным учреждениям, находящимся  в  стадии  ликвидации,  на погашение кредиторской задолженности.
</t>
        </r>
        <r>
          <rPr>
            <sz val="10"/>
            <color rgb="FFFF0000"/>
            <rFont val="Times New Roman"/>
            <family val="1"/>
            <charset val="204"/>
          </rPr>
          <t xml:space="preserve">
</t>
        </r>
      </is>
    </nc>
  </rcc>
</revisions>
</file>

<file path=xl/revisions/revisionLog6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4" sId="1">
    <oc r="G16" t="inlineStr">
      <is>
        <r>
          <rPr>
            <sz val="10"/>
            <rFont val="Times New Roman"/>
            <family val="1"/>
            <charset val="204"/>
          </rPr>
          <t xml:space="preserve">Фактическое исполнение ниже первоначального плана на 14427,9 тыс. рублей или на 6,8 процента, за счет уменьшения бюджетных ассигнований по фонду оплаты труда МКУ "ГОиЧС" </t>
        </r>
        <r>
          <rPr>
            <sz val="10"/>
            <color rgb="FFFF0000"/>
            <rFont val="Times New Roman"/>
            <family val="1"/>
            <charset val="204"/>
          </rPr>
          <t xml:space="preserve">
</t>
        </r>
      </is>
    </oc>
    <nc r="G16" t="inlineStr">
      <is>
        <r>
          <rPr>
            <sz val="10"/>
            <rFont val="Times New Roman"/>
            <family val="1"/>
            <charset val="204"/>
          </rPr>
          <t>Фактическое исполнение ниже первоначального плана на 14427,9 тыс. рублей или на 6,8 процента, за счет уменьшения бюджетных ассигнований по фонду оплаты труда МКУ "ГОиЧС" исходя из фактических начислений.</t>
        </r>
        <r>
          <rPr>
            <sz val="10"/>
            <color rgb="FFFF0000"/>
            <rFont val="Times New Roman"/>
            <family val="1"/>
            <charset val="204"/>
          </rPr>
          <t xml:space="preserve">
</t>
        </r>
      </is>
    </nc>
  </rcc>
</revisions>
</file>

<file path=xl/revisions/revisionLog6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5" sId="1">
    <oc r="H23">
      <f>E23-C23</f>
    </oc>
    <nc r="H23">
      <f>E23-C23</f>
    </nc>
  </rcc>
  <rcc rId="306" sId="1">
    <oc r="G23" t="inlineStr">
      <is>
        <t xml:space="preserve">Фактическое исполнение выше первоначального плана на 397 610,1 тыс. рублей или на 12,7 процентов, за счет увеличения средств  финансовой помощи из областного бюджета в сумме 219 991,1 тыс. рублей  и собственных средств бюджета городского округа в сумме 177 619,0 тыс. рублей. Ассигнования направлены на капитальный ремонт дворовых территорий; строительство, капитальный ремонт и содержание автомобильных дорог и элементов их обустройства.  </t>
      </is>
    </oc>
    <nc r="G23" t="inlineStr">
      <is>
        <r>
          <rPr>
            <sz val="10"/>
            <rFont val="Times New Roman"/>
            <family val="1"/>
            <charset val="204"/>
          </rPr>
          <t xml:space="preserve">Фактическое исполнение выше первоначального плана на 1 331 364,7 тыс. рублей или на 32,2 процента, </t>
        </r>
        <r>
          <rPr>
            <sz val="10"/>
            <color rgb="FFFF0000"/>
            <rFont val="Times New Roman"/>
            <family val="1"/>
            <charset val="204"/>
          </rPr>
          <t xml:space="preserve">за счет увеличения средств  финансовой помощи из областного бюджета в сумме 219 991,1 тыс. рублей  и собственных средств бюджета городского округа в сумме 177 619,0 тыс. рублей. Ассигнования направлены на капитальный ремонт дворовых территорий; строительство, капитальный ремонт и содержание автомобильных дорог и элементов их обустройства.  </t>
        </r>
      </is>
    </nc>
  </rcc>
  <rcv guid="{5164BF5E-39FE-44DA-8F4B-2529173FEE2F}" action="delete"/>
  <rdn rId="0" localSheetId="1" customView="1" name="Z_5164BF5E_39FE_44DA_8F4B_2529173FEE2F_.wvu.PrintArea" hidden="1" oldHidden="1">
    <formula>' для открытого бюджета'!$A$1:$G$57</formula>
    <oldFormula>' для открытого бюджета'!$A$1:$G$57</oldFormula>
  </rdn>
  <rdn rId="0" localSheetId="1" customView="1" name="Z_5164BF5E_39FE_44DA_8F4B_2529173FEE2F_.wvu.PrintTitles" hidden="1" oldHidden="1">
    <formula>' для открытого бюджета'!$3:$4</formula>
    <oldFormula>' для открытого бюджета'!$3:$4</oldFormula>
  </rdn>
  <rdn rId="0" localSheetId="1" customView="1" name="Z_5164BF5E_39FE_44DA_8F4B_2529173FEE2F_.wvu.FilterData" hidden="1" oldHidden="1">
    <formula>' для открытого бюджета'!$A$3:$H$57</formula>
    <oldFormula>' для открытого бюджета'!$A$3:$H$57</oldFormula>
  </rdn>
  <rcv guid="{5164BF5E-39FE-44DA-8F4B-2529173FEE2F}" action="add"/>
</revisions>
</file>

<file path=xl/revisions/revisionLog6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0" sId="1" odxf="1" dxf="1">
    <oc r="G17" t="inlineStr">
      <is>
        <t>Фактическое исполнение выше первоначального плана на 2 116,6 тыс. рублей или на 13,7 процента за счет:  
- увеличения бюджетных ассигнований за счет средств резервного фонда администрации города, выделенных для МКУ "ГОиЧС" в сумме 2 380,0 тыс. рублей на приобретение и установку оборудования коллективного отображения информации (видеостены);
- уменьшение за счёт перераспределения бюджетных ассигнований местного бюджета между кодами бюджетной классификации расходов в общем объёме 102,9 тыс. рублей;
- уменьшение бюджетных ассигнований на 31,9 тыс. рублей за счет уменьшение объема дефицита бюджета, в связи с экономией, образовавшейся по результатам проведенных конкурсных процедур;
- экономия в сумме 128,6 тыс. рублей образовалась по результатам проведенных конкурсных процедур.</t>
      </is>
    </oc>
    <nc r="G17" t="inlineStr">
      <is>
        <t>Фактическое исполнение выше первоначального плана на 1 824,6 тыс. рублей или на 13,2 процента за счет  увеличения бюджетных ассигнований за счет средств резервного фонда администрации города.</t>
      </is>
    </nc>
    <ndxf>
      <font>
        <sz val="10"/>
        <color auto="1"/>
        <name val="Times New Roman"/>
        <scheme val="none"/>
      </font>
    </ndxf>
  </rcc>
</revisions>
</file>

<file path=xl/revisions/revisionLog6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1" sId="1">
    <oc r="G23" t="inlineStr">
      <is>
        <r>
          <rPr>
            <sz val="10"/>
            <rFont val="Times New Roman"/>
            <family val="1"/>
            <charset val="204"/>
          </rPr>
          <t xml:space="preserve">Фактическое исполнение выше первоначального плана на 1 331 364,7 тыс. рублей или на 32,2 процента, </t>
        </r>
        <r>
          <rPr>
            <sz val="10"/>
            <color rgb="FFFF0000"/>
            <rFont val="Times New Roman"/>
            <family val="1"/>
            <charset val="204"/>
          </rPr>
          <t xml:space="preserve">за счет увеличения средств  финансовой помощи из областного бюджета в сумме 219 991,1 тыс. рублей  и собственных средств бюджета городского округа в сумме 177 619,0 тыс. рублей. Ассигнования направлены на капитальный ремонт дворовых территорий; строительство, капитальный ремонт и содержание автомобильных дорог и элементов их обустройства.  </t>
        </r>
      </is>
    </oc>
    <nc r="G23" t="inlineStr">
      <is>
        <r>
          <rPr>
            <sz val="10"/>
            <rFont val="Times New Roman"/>
            <family val="1"/>
            <charset val="204"/>
          </rPr>
          <t xml:space="preserve">Фактическое исполнение выше первоначального плана на 1 331 364,7 тыс. рублей или на 32,2 процента, </t>
        </r>
        <r>
          <rPr>
            <sz val="10"/>
            <color rgb="FFFF0000"/>
            <rFont val="Times New Roman"/>
            <family val="1"/>
            <charset val="204"/>
          </rPr>
          <t xml:space="preserve">за счет увеличения средств финансовой помощи из областного бюджета в сумме 219 991,1 тыс. рублей  и собственных средств бюджета городского округа в сумме 177 619,0 тыс. рублей. </t>
        </r>
        <r>
          <rPr>
            <sz val="10"/>
            <rFont val="Times New Roman"/>
            <family val="1"/>
            <charset val="204"/>
          </rPr>
          <t xml:space="preserve">Бюджетные ассигнования направлены на капитальный ремонт дворовых территорий; строительство, капитальный ремонт, ремонт  и содержание автомобильных дорог и элементов их обустройства.  </t>
        </r>
      </is>
    </nc>
  </rcc>
</revisions>
</file>

<file path=xl/revisions/revisionLog6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2" sId="1">
    <oc r="G33" t="inlineStr">
      <is>
        <t xml:space="preserve">Фактическое исполнение выше первоначального плана на 576 827,4 тыс. рублей или на 17,8 процентов,  за счет: 
-увеличения объема бюджетных ассигнований субвенций и субсидий из областного бюджета в общем объеме на 281 565,1 тыс. рублей;
-
- увеличения средств резервного фонда администрации города, выделенных для Департамента образования, на общую сумму 17 656,2 тыс. руб.;
- увеличения средств резервного фонда администрации города, выделенных для Администрации города на общую сумму 35 971,4 тыс. руб. </t>
      </is>
    </oc>
    <nc r="G33" t="inlineStr">
      <is>
        <r>
          <rPr>
            <sz val="10"/>
            <rFont val="Times New Roman"/>
            <family val="1"/>
            <charset val="204"/>
          </rPr>
          <t>Фактическое исполнение ниже первоначального плана на 227 058,0 тыс. рублей или на 4,7 процентов,  за счет уменьшения объема бюджетных ассигнований субвенций и субсидий из областного бюджета;</t>
        </r>
        <r>
          <rPr>
            <sz val="10"/>
            <color rgb="FFFF0000"/>
            <rFont val="Times New Roman"/>
            <family val="1"/>
            <charset val="204"/>
          </rPr>
          <t xml:space="preserve">
</t>
        </r>
      </is>
    </nc>
  </rcc>
</revisions>
</file>

<file path=xl/revisions/revisionLog6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3" sId="1">
    <oc r="G34" t="inlineStr">
      <is>
        <t xml:space="preserve">Фактическое исполнение выше первоначального плана на 675 263,1 тыс. рублей или на 17,6 процентов, за счет:
- увеличения объема бюджетных ассигнований субвенций и субсидий из областного бюджета в общем объеме на    571 393,6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76 965,5 тыс. руб.;
- увеличения средств резервного фонда администрации города, выделенных для Департамента образования, на общую сумму 26 904,0 тыс. руб. </t>
      </is>
    </oc>
    <nc r="G34" t="inlineStr">
      <is>
        <r>
          <rPr>
            <sz val="10"/>
            <rFont val="Times New Roman"/>
            <family val="1"/>
            <charset val="204"/>
          </rPr>
          <t>Фактическое исполнение выше первоначального плана на 67 070,2 тыс. рублей или на 1,2 процента, за счет:</t>
        </r>
        <r>
          <rPr>
            <sz val="10"/>
            <color rgb="FFFF0000"/>
            <rFont val="Times New Roman"/>
            <family val="1"/>
            <charset val="204"/>
          </rPr>
          <t xml:space="preserve">
- увеличения объема бюджетных ассигнований субвенций и субсидий из областного бюджета в общем объеме на    571 393,6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76 965,5 тыс. руб.;
- увеличения средств резервного фонда администрации города, выделенных для Департамента образования, на общую сумму 26 904,0 тыс. руб. </t>
        </r>
      </is>
    </nc>
  </rcc>
</revisions>
</file>

<file path=xl/revisions/revisionLog6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4" sId="1" odxf="1" dxf="1">
    <oc r="G23" t="inlineStr">
      <is>
        <r>
          <rPr>
            <sz val="10"/>
            <rFont val="Times New Roman"/>
            <family val="1"/>
            <charset val="204"/>
          </rPr>
          <t xml:space="preserve">Фактическое исполнение выше первоначального плана на 1 331 364,7 тыс. рублей или на 32,2 процента, </t>
        </r>
        <r>
          <rPr>
            <sz val="10"/>
            <color rgb="FFFF0000"/>
            <rFont val="Times New Roman"/>
            <family val="1"/>
            <charset val="204"/>
          </rPr>
          <t xml:space="preserve">за счет увеличения средств финансовой помощи из областного бюджета в сумме 219 991,1 тыс. рублей  и собственных средств бюджета городского округа в сумме 177 619,0 тыс. рублей. </t>
        </r>
        <r>
          <rPr>
            <sz val="10"/>
            <rFont val="Times New Roman"/>
            <family val="1"/>
            <charset val="204"/>
          </rPr>
          <t xml:space="preserve">Бюджетные ассигнования направлены на капитальный ремонт дворовых территорий; строительство, капитальный ремонт, ремонт  и содержание автомобильных дорог и элементов их обустройства.  </t>
        </r>
      </is>
    </oc>
    <nc r="G23" t="inlineStr">
      <is>
        <t xml:space="preserve">Фактическое исполнение выше первоначального плана на 1 331 364,7 тыс. рублей или на 32,2 процента, за счет увеличения средств финансовой помощи из областного бюджета в сумме 772 646,4 тыс. рублей и собственных средств бюджета городского округа в сумме 1 159 192,7 тыс. рублей. Бюджетные ассигнования направлены на капитальный ремонт дворовых территорий и проездов к дворовым территориям многоквартирных домов; строительство, реконструкцию, капитальный ремонт, ремонт  и содержание автомобильных дорог и элементов их обустройства.  </t>
      </is>
    </nc>
    <ndxf>
      <font>
        <sz val="10"/>
        <color auto="1"/>
        <name val="Times New Roman"/>
        <scheme val="none"/>
      </font>
    </ndxf>
  </rcc>
</revisions>
</file>

<file path=xl/revisions/revisionLog7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5" sId="1">
    <oc r="G44" t="inlineStr">
      <is>
        <t xml:space="preserve">Фактическое исполнение выше первоначального плана на 728 897,5 тыс. рублей или на 112,4 процента, за счет:
-  увеличения бюджетных ассигнований на 5406,8 тыс рублей за счет средств субсидии из областного бюджета на компенсационные выплаты гражданам по газификации домовладений и автотранспорта;
-  увеличения бюджетных ассигнований на 654 356,3 тыс рублей за счет средств субсидии из областного бюджета на социальные выплаты отдельным категориям граждан для обеспечения жильём;
- увеличения бюджетных ассигнований за счет средств резервного фонда администрации города, выделенных для Администрации города в сумме 20 194,0 тыс. рублей на софинансирование мероприятия по поддержке населения при переоборудовании автотранспорта на газомоторное топливо, на обеспечение льготного проезда отдельных категорий граждан, на софинансирование областной субсидии на обеспечение населения качественным жильем, на предоставление субсидии на финансовое обеспечение затрат, связанных с обеспечением отдельных категорий граждан льготными транспортными картами;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на 45 300,0 тыс. рублей  для реализации мероприятий подпрограммы «Социальная поддержка граждан – «Забота» на 2015-2021 годы», муниципальной программы «Социальная поддержка населения городского округа «Город Южно-Сахалинск» на 2015-2021 годы»;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на 200,0 тыс. рублей  для реализации мероприятия №2 «Поддержка населения при газификации жилищного фонда» муниципальной программы «Газификация городского округа «Город Южно-Сахалинск» на 2015-2021 годы».
</t>
      </is>
    </oc>
    <nc r="G44" t="inlineStr">
      <is>
        <r>
          <rPr>
            <sz val="10"/>
            <rFont val="Times New Roman"/>
            <family val="1"/>
            <charset val="204"/>
          </rPr>
          <t>Фактическое исполнение ниже первоначального плана на 720 853,1 тыс. рублей или на 30,5 процента, за счет:</t>
        </r>
        <r>
          <rPr>
            <sz val="10"/>
            <color rgb="FFFF0000"/>
            <rFont val="Times New Roman"/>
            <family val="1"/>
            <charset val="204"/>
          </rPr>
          <t xml:space="preserve">
</t>
        </r>
        <r>
          <rPr>
            <sz val="10"/>
            <rFont val="Times New Roman"/>
            <family val="1"/>
            <charset val="204"/>
          </rPr>
          <t xml:space="preserve">-  уменьшения бюджетных ассигнований на 727 000.0 тыс рублей за счет средств субсидии из областного бюджета на социальные выплаты отдельным категориям граждан для обеспечения жильём;                                                                                                                                                                                                                                     </t>
        </r>
        <r>
          <rPr>
            <sz val="10"/>
            <color rgb="FFFF0000"/>
            <rFont val="Times New Roman"/>
            <family val="1"/>
            <charset val="204"/>
          </rPr>
          <t xml:space="preserve">-  увеличения бюджетных ассигнований на 5406,8 тыс рублей за счет средств субсидии из областного бюджета на компенсационные выплаты гражданам по газификации домовладений и автотранспорта;
- увеличения бюджетных ассигнований за счет средств резервного фонда администрации города, выделенных для Администрации города в сумме 20 194,0 тыс. рублей на софинансирование мероприятия по поддержке населения при переоборудовании автотранспорта на газомоторное топливо, на обеспечение льготного проезда отдельных категорий граждан, на софинансирование областной субсидии на обеспечение населения качественным жильем, на предоставление субсидии на финансовое обеспечение затрат, связанных с обеспечением отдельных категорий граждан льготными транспортными картами;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на 45 300,0 тыс. рублей  для реализации мероприятий подпрограммы «Социальная поддержка граждан – «Забота» на 2015-2021 годы», муниципальной программы «Социальная поддержка населения городского округа «Город Южно-Сахалинск» на 2015-2021 годы»;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на 200,0 тыс. рублей  для реализации мероприятия №2 «Поддержка населения при газификации жилищного фонда» муниципальной программы «Газификация городского округа «Город Южно-Сахалинск» на 2015-2021 годы».
</t>
        </r>
      </is>
    </nc>
  </rcc>
</revisions>
</file>

<file path=xl/revisions/revisionLog7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6" sId="1">
    <oc r="G19" t="inlineStr">
      <is>
        <t xml:space="preserve">Фактическое исполнение выше первоначального плана на 14 556,5 тыс. рублей или на 127,7 процента, за счет:
-увеличения объема бюджетных ассигнований субвенций и субсидий из областного бюджета в общем объеме на 1 648,5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6 991,4 тыс. руб.;                                                                                                                           - увеличения бюджетных ассигнований, выделенных из резервного фонда администрации города,  для Департамента образования в сумме 5 644,4 тыс. рублей на  трудоустройство несовершеннолетних;
- увеличения бюджетных ассигнований, выделенных из резервного фонда администрации города,  для Департамента культуры в сумме 272,2 тыс. рублей на  трудоустройство несовершеннолетних;
                        </t>
      </is>
    </oc>
    <nc r="G19" t="inlineStr">
      <is>
        <r>
          <rPr>
            <sz val="10"/>
            <rFont val="Times New Roman"/>
            <family val="1"/>
            <charset val="204"/>
          </rPr>
          <t>Фактическое исполнение выше первоначального плана на 8 815,6 тыс. рублей или на 33,7 процента, за счет:</t>
        </r>
        <r>
          <rPr>
            <sz val="10"/>
            <color rgb="FFFF0000"/>
            <rFont val="Times New Roman"/>
            <family val="1"/>
            <charset val="204"/>
          </rPr>
          <t xml:space="preserve">
-увеличения объема бюджетных ассигнований субвенций и субсидий из областного бюджета в общем объеме на 1 648,5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6 991,4 тыс. руб.;                                                                                                                           - увеличения бюджетных ассигнований, выделенных из резервного фонда администрации города,  для Департамента образования в сумме 5 644,4 тыс. рублей на  трудоустройство несовершеннолетних;
- увеличения бюджетных ассигнований, выделенных из резервного фонда администрации города,  для Департамента культуры в сумме 272,2 тыс. рублей на  трудоустройство несовершеннолетних;
                        </t>
        </r>
      </is>
    </nc>
  </rcc>
</revisions>
</file>

<file path=xl/revisions/revisionLog7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7" sId="1">
    <oc r="G19" t="inlineStr">
      <is>
        <r>
          <rPr>
            <sz val="10"/>
            <rFont val="Times New Roman"/>
            <family val="1"/>
            <charset val="204"/>
          </rPr>
          <t>Фактическое исполнение выше первоначального плана на 8 815,6 тыс. рублей или на 33,7 процента, за счет:</t>
        </r>
        <r>
          <rPr>
            <sz val="10"/>
            <color rgb="FFFF0000"/>
            <rFont val="Times New Roman"/>
            <family val="1"/>
            <charset val="204"/>
          </rPr>
          <t xml:space="preserve">
-увеличения объема бюджетных ассигнований субвенций и субсидий из областного бюджета в общем объеме на 1 648,5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6 991,4 тыс. руб.;                                                                                                                           - увеличения бюджетных ассигнований, выделенных из резервного фонда администрации города,  для Департамента образования в сумме 5 644,4 тыс. рублей на  трудоустройство несовершеннолетних;
- увеличения бюджетных ассигнований, выделенных из резервного фонда администрации города,  для Департамента культуры в сумме 272,2 тыс. рублей на  трудоустройство несовершеннолетних;
                        </t>
        </r>
      </is>
    </oc>
    <nc r="G19" t="inlineStr">
      <is>
        <r>
          <rPr>
            <sz val="10"/>
            <rFont val="Times New Roman"/>
            <family val="1"/>
            <charset val="204"/>
          </rPr>
          <t>Фактическое исполнение выше первоначального плана на 8 815,6 тыс. рублей или на 33,7 процента, за счет:</t>
        </r>
        <r>
          <rPr>
            <sz val="10"/>
            <color rgb="FFFF0000"/>
            <rFont val="Times New Roman"/>
            <family val="1"/>
            <charset val="204"/>
          </rPr>
          <t xml:space="preserve">
</t>
        </r>
        <r>
          <rPr>
            <sz val="10"/>
            <rFont val="Times New Roman"/>
            <family val="1"/>
            <charset val="204"/>
          </rPr>
          <t>-увеличения объема бюджетных ассигнований субвенций из областного бюджета в общем объеме на 462,7 тыс. рублей;</t>
        </r>
        <r>
          <rPr>
            <sz val="10"/>
            <color rgb="FFFF0000"/>
            <rFont val="Times New Roman"/>
            <family val="1"/>
            <charset val="204"/>
          </rPr>
          <t xml:space="preserve">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6 991,4 тыс. руб.;                                                                                                                           - увеличения бюджетных ассигнований, выделенных из резервного фонда администрации города,  для Департамента образования в сумме 5 644,4 тыс. рублей на  трудоустройство несовершеннолетних;
- увеличения бюджетных ассигнований, выделенных из резервного фонда администрации города,  для Департамента культуры в сумме 272,2 тыс. рублей на  трудоустройство несовершеннолетних;
                        </t>
        </r>
      </is>
    </nc>
  </rcc>
</revisions>
</file>

<file path=xl/revisions/revisionLog7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8" sId="1">
    <oc r="G19" t="inlineStr">
      <is>
        <r>
          <rPr>
            <sz val="10"/>
            <rFont val="Times New Roman"/>
            <family val="1"/>
            <charset val="204"/>
          </rPr>
          <t>Фактическое исполнение выше первоначального плана на 8 815,6 тыс. рублей или на 33,7 процента, за счет:</t>
        </r>
        <r>
          <rPr>
            <sz val="10"/>
            <color rgb="FFFF0000"/>
            <rFont val="Times New Roman"/>
            <family val="1"/>
            <charset val="204"/>
          </rPr>
          <t xml:space="preserve">
</t>
        </r>
        <r>
          <rPr>
            <sz val="10"/>
            <rFont val="Times New Roman"/>
            <family val="1"/>
            <charset val="204"/>
          </rPr>
          <t>-увеличения объема бюджетных ассигнований субвенций из областного бюджета в общем объеме на 462,7 тыс. рублей;</t>
        </r>
        <r>
          <rPr>
            <sz val="10"/>
            <color rgb="FFFF0000"/>
            <rFont val="Times New Roman"/>
            <family val="1"/>
            <charset val="204"/>
          </rPr>
          <t xml:space="preserve">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6 991,4 тыс. руб.;                                                                                                                           - увеличения бюджетных ассигнований, выделенных из резервного фонда администрации города,  для Департамента образования в сумме 5 644,4 тыс. рублей на  трудоустройство несовершеннолетних;
- увеличения бюджетных ассигнований, выделенных из резервного фонда администрации города,  для Департамента культуры в сумме 272,2 тыс. рублей на  трудоустройство несовершеннолетних;
                        </t>
        </r>
      </is>
    </oc>
    <nc r="G19" t="inlineStr">
      <is>
        <r>
          <rPr>
            <sz val="10"/>
            <rFont val="Times New Roman"/>
            <family val="1"/>
            <charset val="204"/>
          </rPr>
          <t>Фактическое исполнение выше первоначального плана на 8 815,6 тыс. рублей или на 33,7 процента, за счет:</t>
        </r>
        <r>
          <rPr>
            <sz val="10"/>
            <color rgb="FFFF0000"/>
            <rFont val="Times New Roman"/>
            <family val="1"/>
            <charset val="204"/>
          </rPr>
          <t xml:space="preserve">
</t>
        </r>
        <r>
          <rPr>
            <sz val="10"/>
            <rFont val="Times New Roman"/>
            <family val="1"/>
            <charset val="204"/>
          </rPr>
          <t>-увеличения объема бюджетных ассигнований субвенций из областного бюджета в общем объеме на 462,7 тыс. рублей;</t>
        </r>
        <r>
          <rPr>
            <sz val="10"/>
            <color rgb="FFFF0000"/>
            <rFont val="Times New Roman"/>
            <family val="1"/>
            <charset val="204"/>
          </rPr>
          <t xml:space="preserve">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6 991,4 тыс. руб.;                                                                                                                           - увеличения бюджетных ассигнований, выделенных из резервного фонда администрации города,  для Департамента образования в сумме 5 644,4 тыс. рублей на  трудоустройство несовершеннолетних;
</t>
        </r>
        <r>
          <rPr>
            <sz val="10"/>
            <rFont val="Times New Roman"/>
            <family val="1"/>
            <charset val="204"/>
          </rPr>
          <t>- увеличения бюджетных ассигнований, выделенных из резервного фонда администрации города,  для Департамента культуры в сумме 3000,0 тыс. рублей на  трудоустройство несовершеннолетних;</t>
        </r>
        <r>
          <rPr>
            <sz val="10"/>
            <color rgb="FFFF0000"/>
            <rFont val="Times New Roman"/>
            <family val="1"/>
            <charset val="204"/>
          </rPr>
          <t xml:space="preserve">
                        </t>
        </r>
      </is>
    </nc>
  </rcc>
</revisions>
</file>

<file path=xl/revisions/revisionLog7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19" sId="1">
    <oc r="G23" t="inlineStr">
      <is>
        <t xml:space="preserve">Фактическое исполнение выше первоначального плана на 1 331 364,7 тыс. рублей или на 32,2 процента, за счет увеличения средств финансовой помощи из областного бюджета в сумме 772 646,4 тыс. рублей и собственных средств бюджета городского округа в сумме 1 159 192,7 тыс. рублей. Бюджетные ассигнования направлены на капитальный ремонт дворовых территорий и проездов к дворовым территориям многоквартирных домов; строительство, реконструкцию, капитальный ремонт, ремонт  и содержание автомобильных дорог и элементов их обустройства.  </t>
      </is>
    </oc>
    <nc r="G23" t="inlineStr">
      <is>
        <t xml:space="preserve">Фактическое исполнение выше первоначального плана на 1 331 364,7 тыс. рублей или на 32,2 процента, за счет увеличения средств финансовой помощи из областного бюджета в сумме 772 646,4 тыс. рублей и собственных средств бюджета городского округа в сумме 558 718,3 тыс. рублей. Бюджетные ассигнования направлены на капитальный ремонт дворовых территорий и проездов к дворовым территориям многоквартирных домов; строительство, реконструкцию, капитальный ремонт, ремонт  и содержание автомобильных дорог и элементов их обустройства.  </t>
      </is>
    </nc>
  </rcc>
</revisions>
</file>

<file path=xl/revisions/revisionLog7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0" sId="1">
    <oc r="G19" t="inlineStr">
      <is>
        <r>
          <rPr>
            <sz val="10"/>
            <rFont val="Times New Roman"/>
            <family val="1"/>
            <charset val="204"/>
          </rPr>
          <t>Фактическое исполнение выше первоначального плана на 8 815,6 тыс. рублей или на 33,7 процента, за счет:</t>
        </r>
        <r>
          <rPr>
            <sz val="10"/>
            <color rgb="FFFF0000"/>
            <rFont val="Times New Roman"/>
            <family val="1"/>
            <charset val="204"/>
          </rPr>
          <t xml:space="preserve">
</t>
        </r>
        <r>
          <rPr>
            <sz val="10"/>
            <rFont val="Times New Roman"/>
            <family val="1"/>
            <charset val="204"/>
          </rPr>
          <t>-увеличения объема бюджетных ассигнований субвенций из областного бюджета в общем объеме на 462,7 тыс. рублей;</t>
        </r>
        <r>
          <rPr>
            <sz val="10"/>
            <color rgb="FFFF0000"/>
            <rFont val="Times New Roman"/>
            <family val="1"/>
            <charset val="204"/>
          </rPr>
          <t xml:space="preserve">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6 991,4 тыс. руб.;                                                                                                                           - увеличения бюджетных ассигнований, выделенных из резервного фонда администрации города,  для Департамента образования в сумме 5 644,4 тыс. рублей на  трудоустройство несовершеннолетних;
</t>
        </r>
        <r>
          <rPr>
            <sz val="10"/>
            <rFont val="Times New Roman"/>
            <family val="1"/>
            <charset val="204"/>
          </rPr>
          <t>- увеличения бюджетных ассигнований, выделенных из резервного фонда администрации города,  для Департамента культуры в сумме 3000,0 тыс. рублей на  трудоустройство несовершеннолетних;</t>
        </r>
        <r>
          <rPr>
            <sz val="10"/>
            <color rgb="FFFF0000"/>
            <rFont val="Times New Roman"/>
            <family val="1"/>
            <charset val="204"/>
          </rPr>
          <t xml:space="preserve">
                        </t>
        </r>
      </is>
    </oc>
    <nc r="G19" t="inlineStr">
      <is>
        <r>
          <rPr>
            <sz val="10"/>
            <rFont val="Times New Roman"/>
            <family val="1"/>
            <charset val="204"/>
          </rPr>
          <t>Фактическое исполнение выше первоначального плана на 8 815,6 тыс. рублей или на 33,7 процента, за счет:</t>
        </r>
        <r>
          <rPr>
            <sz val="10"/>
            <color rgb="FFFF0000"/>
            <rFont val="Times New Roman"/>
            <family val="1"/>
            <charset val="204"/>
          </rPr>
          <t xml:space="preserve">
</t>
        </r>
        <r>
          <rPr>
            <sz val="10"/>
            <rFont val="Times New Roman"/>
            <family val="1"/>
            <charset val="204"/>
          </rPr>
          <t xml:space="preserve">-увеличения объема бюджетных ассигнований субвенций из областного бюджета в общем объеме на 462,7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5 352,9 тыс. руб.;   </t>
        </r>
        <r>
          <rPr>
            <sz val="10"/>
            <color rgb="FFFF0000"/>
            <rFont val="Times New Roman"/>
            <family val="1"/>
            <charset val="204"/>
          </rPr>
          <t xml:space="preserve">                                                                                                                        
</t>
        </r>
        <r>
          <rPr>
            <sz val="10"/>
            <rFont val="Times New Roman"/>
            <family val="1"/>
            <charset val="204"/>
          </rPr>
          <t>- увеличения бюджетных ассигнований, выделенных из резервного фонда администрации города,  для Департамента культуры в сумме 3000,0 тыс. рублей на  трудоустройство несовершеннолетних;</t>
        </r>
        <r>
          <rPr>
            <sz val="10"/>
            <color rgb="FFFF0000"/>
            <rFont val="Times New Roman"/>
            <family val="1"/>
            <charset val="204"/>
          </rPr>
          <t xml:space="preserve">
                        </t>
        </r>
      </is>
    </nc>
  </rcc>
</revisions>
</file>

<file path=xl/revisions/revisionLog7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5AD01A7-3C65-4F89-8A37-54B362DAD7B9}" action="delete"/>
  <rdn rId="0" localSheetId="1" customView="1" name="Z_F5AD01A7_3C65_4F89_8A37_54B362DAD7B9_.wvu.PrintArea" hidden="1" oldHidden="1">
    <formula>' для открытого бюджета'!$A$1:$G$57</formula>
    <oldFormula>' для открытого бюджета'!$A$1:$G$57</oldFormula>
  </rdn>
  <rdn rId="0" localSheetId="1" customView="1" name="Z_F5AD01A7_3C65_4F89_8A37_54B362DAD7B9_.wvu.PrintTitles" hidden="1" oldHidden="1">
    <formula>' для открытого бюджета'!$3:$4</formula>
    <oldFormula>' для открытого бюджета'!$3:$4</oldFormula>
  </rdn>
  <rdn rId="0" localSheetId="1" customView="1" name="Z_F5AD01A7_3C65_4F89_8A37_54B362DAD7B9_.wvu.FilterData" hidden="1" oldHidden="1">
    <formula>' для открытого бюджета'!$A$3:$H$57</formula>
    <oldFormula>' для открытого бюджета'!$A$3:$H$57</oldFormula>
  </rdn>
  <rcv guid="{F5AD01A7-3C65-4F89-8A37-54B362DAD7B9}" action="add"/>
</revisions>
</file>

<file path=xl/revisions/revisionLog7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4" sId="1">
    <oc r="G6" t="inlineStr">
      <is>
        <t xml:space="preserve">Фактическое исполнение выше первоначального плана на 1 114,8 тыс. рублей или на 22,9 процентов, за счет:  
-увеличения бюджетных ассигнований в объеме 932,5 тыс. рублей в целях выплаты работникам компенсации за неиспользованный отпуск и в связи с повышением  заработной платы на 4 процента с 01.01.2018; 
-увеличения бюджетных ассигнований в объеме 182,3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oc>
    <nc r="G6" t="inlineStr">
      <is>
        <t xml:space="preserve">Фактическое исполнение выше первоначального плана на 260,8 тыс. рублей или на 4,3 процента, за счет:  
-увеличения бюджетных ассигнований в объеме 932,5 тыс. рублей в целях выплаты работникам компенсации за неиспользованный отпуск и в связи с повышением  заработной платы на 4 процента с 01.01.2018; 
-увеличения бюджетных ассигнований в объеме 182,3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nc>
  </rcc>
</revisions>
</file>

<file path=xl/revisions/revisionLog7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5" sId="1">
    <oc r="G54" t="inlineStr">
      <is>
        <t>Фактическое исполнение выше первоначального плана на 13 691,4 тыс. рублей или на 36,0 процента, за счет:
- увеличения бюджетных ассигнований за счет увеличения собственных доходов с сумме 13 320,0 тыс. рублей;
- увеличения бюджетных ассигнований за счет средств резервного фонда администрации города, выделенных для Администрации города (МКУ "Агентство по развитию города Южно-Сахалинска") в сумме 483,0 тыс. рублей на изготовление и размещение общественно значимой информации о социальных проектах и о выборах Президента РФ.                                                                                                                                                                                                                                    - увеличения за счёт перераспределения бюджетных ассигнований местного бюджета между кодами бюджетной классификации расходов</t>
      </is>
    </oc>
    <nc r="G54" t="inlineStr">
      <is>
        <t>Фактическое исполнение выше первоначального плана на 13 691,4 тыс. рублей или на 36,0 процента, за счет:
- увеличения бюджетных ассигнований за счет увеличения собственных доходов с сумме 13 320,0 тыс. рублей;
- увеличения бюджетных ассигнований за счет средств резервного фонда администрации города, выделенных для Администрации города (МКУ "Агентство по развитию города Южно-Сахалинска") в сумме 483,0 тыс. рублей                                                                                                                                                                                                                                     - увеличения за счёт перераспределения бюджетных ассигнований местного бюджета между кодами бюджетной классификации расходов</t>
      </is>
    </nc>
  </rcc>
  <rcv guid="{9B9D23EA-D05F-4D8F-9BC7-37705BFEB4BE}" action="delete"/>
  <rdn rId="0" localSheetId="1" customView="1" name="Z_9B9D23EA_D05F_4D8F_9BC7_37705BFEB4BE_.wvu.PrintArea" hidden="1" oldHidden="1">
    <formula>' для открытого бюджета'!$A$1:$G$57</formula>
    <oldFormula>' для открытого бюджета'!$A$1:$G$57</oldFormula>
  </rdn>
  <rdn rId="0" localSheetId="1" customView="1" name="Z_9B9D23EA_D05F_4D8F_9BC7_37705BFEB4BE_.wvu.PrintTitles" hidden="1" oldHidden="1">
    <formula>' для открытого бюджета'!$3:$4</formula>
    <oldFormula>' для открытого бюджета'!$3:$4</oldFormula>
  </rdn>
  <rdn rId="0" localSheetId="1" customView="1" name="Z_9B9D23EA_D05F_4D8F_9BC7_37705BFEB4BE_.wvu.FilterData" hidden="1" oldHidden="1">
    <formula>' для открытого бюджета'!$A$3:$H$57</formula>
    <oldFormula>' для открытого бюджета'!$A$3:$H$57</oldFormula>
  </rdn>
  <rcv guid="{9B9D23EA-D05F-4D8F-9BC7-37705BFEB4BE}" action="add"/>
</revisions>
</file>

<file path=xl/revisions/revisionLog7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 sId="1">
    <oc r="G6" t="inlineStr">
      <is>
        <t xml:space="preserve">Фактическое исполнение выше первоначального плана на 260,8 тыс. рублей или на 4,3 процента, за счет:  
-увеличения бюджетных ассигнований в объеме 932,5 тыс. рублей в целях выплаты работникам компенсации за неиспользованный отпуск и в связи с повышением  заработной платы на 4 процента с 01.01.2018; 
-увеличения бюджетных ассигнований в объеме 182,3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oc>
    <nc r="G6" t="inlineStr">
      <is>
        <t xml:space="preserve">Фактическое исполнение выше первоначального плана на 260,8 тыс. рублей или на 4,3 процента, за счет увеличения бюджетных ассигнований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t>
      </is>
    </nc>
  </rcc>
  <rfmt sheetId="1" sqref="G6" start="0" length="2147483647">
    <dxf>
      <font>
        <color auto="1"/>
      </font>
    </dxf>
  </rfmt>
</revisions>
</file>

<file path=xl/revisions/revisionLog8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0" sId="1">
    <oc r="G31" t="inlineStr">
      <is>
        <r>
          <rPr>
            <sz val="10"/>
            <rFont val="Times New Roman"/>
            <family val="1"/>
            <charset val="204"/>
          </rPr>
          <t xml:space="preserve">Фактическое исполнение выше первоначального плана на 2 179,8 тыс рублей или 142,2 процента за счет:
</t>
        </r>
        <r>
          <rPr>
            <sz val="10"/>
            <color theme="1"/>
            <rFont val="Times New Roman"/>
            <family val="1"/>
            <charset val="204"/>
          </rPr>
          <t xml:space="preserve">-увелечения объема бюджетных ассигнований местного бюджет в обьеме 1 288,4 предусмотренных на создание благоприятной окружающей среды на территории городского округа города Южно-Сахалинска.
 </t>
        </r>
        <r>
          <rPr>
            <sz val="10"/>
            <color rgb="FFFF0000"/>
            <rFont val="Times New Roman"/>
            <family val="1"/>
            <charset val="204"/>
          </rPr>
          <t>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241 634,7 тыс. руб.;</t>
        </r>
        <r>
          <rPr>
            <sz val="10"/>
            <color theme="1"/>
            <rFont val="Times New Roman"/>
            <family val="1"/>
            <charset val="204"/>
          </rPr>
          <t xml:space="preserve">
</t>
        </r>
      </is>
    </oc>
    <nc r="G31" t="inlineStr">
      <is>
        <r>
          <rPr>
            <sz val="10"/>
            <rFont val="Times New Roman"/>
            <family val="1"/>
            <charset val="204"/>
          </rPr>
          <t xml:space="preserve">Фактическое исполнение выше первоначального плана на 2 179,8 тыс рублей или 142,2 процента за счет:
</t>
        </r>
        <r>
          <rPr>
            <sz val="10"/>
            <color theme="1"/>
            <rFont val="Times New Roman"/>
            <family val="1"/>
            <charset val="204"/>
          </rPr>
          <t>-увелечения объема бюджетных ассигнований местного бюджет в обьеме 1 288,4 предусмотренных на создание благоприятной окружающей среды на территории городского округа города Южно-Сахалинска.
 -</t>
        </r>
        <r>
          <rPr>
            <sz val="10"/>
            <color rgb="FFFF0000"/>
            <rFont val="Times New Roman"/>
            <family val="1"/>
            <charset val="204"/>
          </rPr>
          <t>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241 634,7 тыс. руб.;</t>
        </r>
        <r>
          <rPr>
            <sz val="10"/>
            <color theme="1"/>
            <rFont val="Times New Roman"/>
            <family val="1"/>
            <charset val="204"/>
          </rPr>
          <t xml:space="preserve">
</t>
        </r>
      </is>
    </nc>
  </rcc>
</revisions>
</file>

<file path=xl/revisions/revisionLog8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
    <o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 увеличения бюджетных ассигнований за средств резервного фонда администрации города в сумме 144 564,2 тыс. рублей, в том числе выделенных: для МКУ "Управление делами Городской Думы города Южно-Сахалинска" в сумме 3 465,7 тыс. рублей на проведение текущего ремонта помещений; для Администрации города в сумме 14 062,3 тыс. рублей (в том числе: 2 784,5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 1 008,4 тыс. рублей на оплату членских взносов в НО Ассоциация "Совет муниципальных образований Сахалинской области" за 2018 году, 400,0 тыс. рублей для предоставления субсидии социально ориентированным некоммерческим организациям (СОНКО) на обеспечение уставной деятельности, 263,3 тыс. рублей на реализацию мероприятий муниципальной программы «Развитие потребительского рынка городского округа «Город Южно-Сахалинск» на 2015-2020 годы», 2  230,8 тыс. рублей на выплату единовременной материальной помощи и оплаты проживания в гостиницах пострадавших в результате чрезвычайной ситуации, 127,2 тыс. рублей на приобретение  программного обеспечения, 1 031,9 тыс. рублей на техническую поддержку средств защиты информации, 6 216,2 тыс. рублей для обеспечения деятельности участковых избирательных комиссий)   в сумме 42 205,7 тыс. рублей на  капитальный ремонт и текуще содержание помещений; для Администрация города (МКУ "Агентство по развитию города Южно-Сахалинска") в сумме 1 211,0 тыс. рублей на проведение социологических  исследований; для ДАиГ 440,4 тыс. рублей на содержание вновь созданного отдела; для ДГХ 3 244,2 тыс. рублей (в том числе: 296,0 тыс. рублей на  текущее содержание учреждения;
-  увеличения бюджетных ассигнований за счёт увеличения объема собственных доходов и дефицита бюджета на 800,0 тыс. рублей на реализацию программ молодежного обмена с городами-побратимами Хоккайдо (Япония) и Ансан (республика Корея), возобновлению межмуниципальных профессиональных обменов в рамках реализации мероприятия №4 «Развитие международных и межрегиональных связей в городском округе «Город Южно-Сахалинск» подпрограммы «Содействие развитию институтов и инициатив гражданского общества в городском округе «Город Южно-Сахалинск» на 2015-2020 годы» муниципальной программы «Совершенствование системы муниципального управления в городском округе «Город Южно-Сахалинск» на 2015-2020 годы»;
-  увеличения бюджетных ассигнований за счёт увеличения объема собственных доходов и дефицита бюджета на 700,0 тыс. рублей для реализации подпрограммы «Социальная поддержка граждан – «Забота» на 2015-2020 годы» муниципальной программы «Социальная поддержка населения городского округа «Город Южно-Сахалинск» на 2015-2020 годы», на проведение праздников для ветеранов Великой Отечественной войны, посвященных 2 сентября;
-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15 153,1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t>
        </r>
      </is>
    </oc>
    <n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увеличения бюджетных ассигнований за средств резервного фонда администрации города в сумме 115 280,7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 xml:space="preserve">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t>
        </r>
        <r>
          <rPr>
            <sz val="10"/>
            <color rgb="FFFF0000"/>
            <rFont val="Times New Roman"/>
            <family val="1"/>
            <charset val="204"/>
          </rPr>
          <t xml:space="preserve">127,2 тыс. рублей на приобретение  программного обеспечения, 1 031,9 тыс. рублей на техническую поддержку средств защиты информации, 6 216,2 тыс. рублей для обеспечения деятельности участковых избирательных комиссий)   в сумме 42 205,7 тыс. рублей на  капитальный ремонт и текуще содержание помещений; для Администрация города (МКУ "Агентство по развитию города Южно-Сахалинска") в сумме 1 211,0 тыс. рублей на проведение социологических  исследований; для ДАиГ 440,4 тыс. рублей на содержание вновь созданного отдела; для ДГХ 3 244,2 тыс. рублей (в том числе: 296,0 тыс. рублей на  текущее содержание учреждения;
-  увеличения бюджетных ассигнований за счёт увеличения объема собственных доходов и дефицита бюджета на 800,0 тыс. рублей на реализацию программ молодежного обмена с городами-побратимами Хоккайдо (Япония) и Ансан (республика Корея), возобновлению межмуниципальных профессиональных обменов в рамках реализации мероприятия №4 «Развитие международных и межрегиональных связей в городском округе «Город Южно-Сахалинск» подпрограммы «Содействие развитию институтов и инициатив гражданского общества в городском округе «Город Южно-Сахалинск» на 2015-2020 годы» муниципальной программы «Совершенствование системы муниципального управления в городском округе «Город Южно-Сахалинск» на 2015-2020 годы»;
-  увеличения бюджетных ассигнований за счёт увеличения объема собственных доходов и дефицита бюджета на 700,0 тыс. рублей для реализации подпрограммы «Социальная поддержка граждан – «Забота» на 2015-2020 годы» муниципальной программы «Социальная поддержка населения городского округа «Город Южно-Сахалинск» на 2015-2020 годы», на проведение праздников для ветеранов Великой Отечественной войны, посвященных 2 сентября;
-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15 153,1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t>
        </r>
      </is>
    </nc>
  </rcc>
</revisions>
</file>

<file path=xl/revisions/revisionLog8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2" sId="1">
    <o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увеличения бюджетных ассигнований за средств резервного фонда администрации города в сумме 115 280,7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 xml:space="preserve">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t>
        </r>
        <r>
          <rPr>
            <sz val="10"/>
            <color rgb="FFFF0000"/>
            <rFont val="Times New Roman"/>
            <family val="1"/>
            <charset val="204"/>
          </rPr>
          <t xml:space="preserve">127,2 тыс. рублей на приобретение  программного обеспечения, 1 031,9 тыс. рублей на техническую поддержку средств защиты информации, 6 216,2 тыс. рублей для обеспечения деятельности участковых избирательных комиссий)   в сумме 42 205,7 тыс. рублей на  капитальный ремонт и текуще содержание помещений; для Администрация города (МКУ "Агентство по развитию города Южно-Сахалинска") в сумме 1 211,0 тыс. рублей на проведение социологических  исследований; для ДАиГ 440,4 тыс. рублей на содержание вновь созданного отдела; для ДГХ 3 244,2 тыс. рублей (в том числе: 296,0 тыс. рублей на  текущее содержание учреждения;
-  увеличения бюджетных ассигнований за счёт увеличения объема собственных доходов и дефицита бюджета на 800,0 тыс. рублей на реализацию программ молодежного обмена с городами-побратимами Хоккайдо (Япония) и Ансан (республика Корея), возобновлению межмуниципальных профессиональных обменов в рамках реализации мероприятия №4 «Развитие международных и межрегиональных связей в городском округе «Город Южно-Сахалинск» подпрограммы «Содействие развитию институтов и инициатив гражданского общества в городском округе «Город Южно-Сахалинск» на 2015-2020 годы» муниципальной программы «Совершенствование системы муниципального управления в городском округе «Город Южно-Сахалинск» на 2015-2020 годы»;
-  увеличения бюджетных ассигнований за счёт увеличения объема собственных доходов и дефицита бюджета на 700,0 тыс. рублей для реализации подпрограммы «Социальная поддержка граждан – «Забота» на 2015-2020 годы» муниципальной программы «Социальная поддержка населения городского округа «Город Южно-Сахалинск» на 2015-2020 годы», на проведение праздников для ветеранов Великой Отечественной войны, посвященных 2 сентября;
-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15 153,1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t>
        </r>
      </is>
    </oc>
    <n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t>
        </r>
        <r>
          <rPr>
            <sz val="10"/>
            <color rgb="FFFF0000"/>
            <rFont val="Times New Roman"/>
            <family val="1"/>
            <charset val="204"/>
          </rPr>
          <t xml:space="preserve">; для Администрация города (МКУ "Агентство по развитию города Южно-Сахалинска") в сумме 1 211,0 тыс. рублей на проведение социологических  исследований; </t>
        </r>
        <r>
          <rPr>
            <sz val="10"/>
            <rFont val="Times New Roman"/>
            <family val="1"/>
            <charset val="204"/>
          </rPr>
          <t xml:space="preserve">для ДАиГ 4 280,1 тыс. рублей на судебные расходы; </t>
        </r>
        <r>
          <rPr>
            <sz val="10"/>
            <color rgb="FFFF0000"/>
            <rFont val="Times New Roman"/>
            <family val="1"/>
            <charset val="204"/>
          </rPr>
          <t xml:space="preserve">для ДГХ 3 244,2 тыс. рублей (в том числе: 296,0 тыс. рублей на  текущее содержание учреждения;
-  увеличения бюджетных ассигнований за счёт увеличения объема собственных доходов и дефицита бюджета на 800,0 тыс. рублей на реализацию программ молодежного обмена с городами-побратимами Хоккайдо (Япония) и Ансан (республика Корея), возобновлению межмуниципальных профессиональных обменов в рамках реализации мероприятия №4 «Развитие международных и межрегиональных связей в городском округе «Город Южно-Сахалинск» подпрограммы «Содействие развитию институтов и инициатив гражданского общества в городском округе «Город Южно-Сахалинск» на 2015-2020 годы» муниципальной программы «Совершенствование системы муниципального управления в городском округе «Город Южно-Сахалинск» на 2015-2020 годы»;
-  увеличения бюджетных ассигнований за счёт увеличения объема собственных доходов и дефицита бюджета на 700,0 тыс. рублей для реализации подпрограммы «Социальная поддержка граждан – «Забота» на 2015-2020 годы» муниципальной программы «Социальная поддержка населения городского округа «Город Южно-Сахалинск» на 2015-2020 годы», на проведение праздников для ветеранов Великой Отечественной войны, посвященных 2 сентября;
-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15 153,1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t>
        </r>
      </is>
    </nc>
  </rcc>
  <rcc rId="333" sId="1">
    <oc r="G17" t="inlineStr">
      <is>
        <t>Фактическое исполнение выше первоначального плана на 1 824,6 тыс. рублей или на 13,2 процента за счет  увеличения бюджетных ассигнований за счет средств резервного фонда администрации города.</t>
      </is>
    </oc>
    <nc r="G17" t="inlineStr">
      <is>
        <t>Фактическое исполнение выше первоначального плана на 1 824,6 тыс. рублей или на 13,2 процента за счет  увеличения бюджетных ассигнований за счет средств резервного фонда администрации города на материально-техническое обеспечение мероприятий по контролю за соблюдением норм и правил благоустройства на территории городского округа "Город Южно-Сахалинск".</t>
      </is>
    </nc>
  </rcc>
  <rcc rId="334" sId="1">
    <oc r="G19" t="inlineStr">
      <is>
        <r>
          <rPr>
            <sz val="10"/>
            <rFont val="Times New Roman"/>
            <family val="1"/>
            <charset val="204"/>
          </rPr>
          <t>Фактическое исполнение выше первоначального плана на 8 815,6 тыс. рублей или на 33,7 процента, за счет:</t>
        </r>
        <r>
          <rPr>
            <sz val="10"/>
            <color rgb="FFFF0000"/>
            <rFont val="Times New Roman"/>
            <family val="1"/>
            <charset val="204"/>
          </rPr>
          <t xml:space="preserve">
</t>
        </r>
        <r>
          <rPr>
            <sz val="10"/>
            <rFont val="Times New Roman"/>
            <family val="1"/>
            <charset val="204"/>
          </rPr>
          <t xml:space="preserve">-увеличения объема бюджетных ассигнований субвенций из областного бюджета в общем объеме на 462,7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5 352,9 тыс. руб.;   </t>
        </r>
        <r>
          <rPr>
            <sz val="10"/>
            <color rgb="FFFF0000"/>
            <rFont val="Times New Roman"/>
            <family val="1"/>
            <charset val="204"/>
          </rPr>
          <t xml:space="preserve">                                                                                                                        
</t>
        </r>
        <r>
          <rPr>
            <sz val="10"/>
            <rFont val="Times New Roman"/>
            <family val="1"/>
            <charset val="204"/>
          </rPr>
          <t>- увеличения бюджетных ассигнований, выделенных из резервного фонда администрации города,  для Департамента культуры в сумме 3000,0 тыс. рублей на  трудоустройство несовершеннолетних;</t>
        </r>
        <r>
          <rPr>
            <sz val="10"/>
            <color rgb="FFFF0000"/>
            <rFont val="Times New Roman"/>
            <family val="1"/>
            <charset val="204"/>
          </rPr>
          <t xml:space="preserve">
                        </t>
        </r>
      </is>
    </oc>
    <nc r="G19" t="inlineStr">
      <is>
        <r>
          <rPr>
            <sz val="10"/>
            <rFont val="Times New Roman"/>
            <family val="1"/>
            <charset val="204"/>
          </rPr>
          <t>Фактическое исполнение выше первоначального плана на 8 815,6 тыс. рублей или на 33,7 процента, за счет:</t>
        </r>
        <r>
          <rPr>
            <sz val="10"/>
            <color rgb="FFFF0000"/>
            <rFont val="Times New Roman"/>
            <family val="1"/>
            <charset val="204"/>
          </rPr>
          <t xml:space="preserve">
</t>
        </r>
        <r>
          <rPr>
            <sz val="10"/>
            <rFont val="Times New Roman"/>
            <family val="1"/>
            <charset val="204"/>
          </rPr>
          <t xml:space="preserve">-увеличения объема бюджетных ассигнований субвенций из областного бюджета в общем объеме на 462,7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5 352,9 тыс. руб.;   </t>
        </r>
        <r>
          <rPr>
            <sz val="10"/>
            <color rgb="FFFF0000"/>
            <rFont val="Times New Roman"/>
            <family val="1"/>
            <charset val="204"/>
          </rPr>
          <t xml:space="preserve">                                                                                                                        
</t>
        </r>
        <r>
          <rPr>
            <sz val="10"/>
            <rFont val="Times New Roman"/>
            <family val="1"/>
            <charset val="204"/>
          </rPr>
          <t>- увеличения бюджетных ассигнований, выделенных из резервного фонда администрации города,  для Департамента культуры в сумме 3000,0 тыс. рублей на  трудоустройство несовершеннолетних.</t>
        </r>
        <r>
          <rPr>
            <sz val="10"/>
            <color rgb="FFFF0000"/>
            <rFont val="Times New Roman"/>
            <family val="1"/>
            <charset val="204"/>
          </rPr>
          <t xml:space="preserve">
                        </t>
        </r>
      </is>
    </nc>
  </rcc>
  <rcc rId="335" sId="1">
    <oc r="G29" t="inlineStr">
      <is>
        <r>
          <rPr>
            <sz val="10"/>
            <color theme="1"/>
            <rFont val="Times New Roman"/>
            <family val="1"/>
            <charset val="204"/>
          </rPr>
          <t>Фактическое исполнение выше первоначального плана на 40 364,2 тыс. рублей или на 12,5  процентов, за счет:</t>
        </r>
        <r>
          <rPr>
            <sz val="10"/>
            <color rgb="FFFF0000"/>
            <rFont val="Times New Roman"/>
            <family val="1"/>
            <charset val="204"/>
          </rPr>
          <t xml:space="preserve">
-увеличения бюджетных ассигнований в объеме 445,4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-увеличения бюджетных ассигнований в объеме 30396,7 тыс. рублей в целях выплаты работникам компенсации за неиспользованный отпуск и в связи с повышением  заработной платы на 4 процента с 01.01.2018; 
- увеличения за счёт перераспределения бюджетных ассигнований местного бюджета между кодами бюджетной классификации расходов в общем объёме 3 446,1 тыс. рублей.;
</t>
        </r>
        <r>
          <rPr>
            <sz val="10"/>
            <color theme="1"/>
            <rFont val="Times New Roman"/>
            <family val="1"/>
            <charset val="204"/>
          </rPr>
          <t>- увеличения за счёт перераспределения бюджетных ассигнований местного бюджета между кодами бюджетной классификации расходов в общем объёме 10 384,3 тыс. рублей на предоставление муниципальных грантов по результатам конкурса «Лучший проект на проведение мероприятий по формированию архитектурно-художественного облика города Южно-Сахалинска».</t>
        </r>
      </is>
    </oc>
    <nc r="G29" t="inlineStr">
      <is>
        <r>
          <rPr>
            <sz val="10"/>
            <color theme="1"/>
            <rFont val="Times New Roman"/>
            <family val="1"/>
            <charset val="204"/>
          </rPr>
          <t>Фактическое исполнение выше первоначального плана на 40 364,2 тыс. рублей или на 12,5  процентов, за счет:</t>
        </r>
        <r>
          <rPr>
            <sz val="10"/>
            <color rgb="FFFF0000"/>
            <rFont val="Times New Roman"/>
            <family val="1"/>
            <charset val="204"/>
          </rPr>
          <t xml:space="preserve">
-увеличения бюджетных ассигнований в объеме 445,4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 
-увеличения бюджетных ассигнований в объеме 30396,7 тыс. рублей в целях выплаты работникам компенсации за неиспользованный отпуск и в связи с повышением  заработной платы на 4 процента с 01.01.2018; 
- увеличения за счёт перераспределения бюджетных ассигнований местного бюджета между кодами бюджетной классификации расходов в общем объёме 3 446,1 тыс. рублей.;
</t>
        </r>
        <r>
          <rPr>
            <sz val="10"/>
            <color theme="1"/>
            <rFont val="Times New Roman"/>
            <family val="1"/>
            <charset val="204"/>
          </rPr>
          <t>- увеличения за счёт перераспределения бюджетных ассигнований местного бюджета между кодами бюджетной классификации расходов в общем объёме 10 384,3 тыс. рублей на предоставление муниципальных грантов по результатам конкурса «Лучший проект на проведение мероприятий по формированию архитектурно-художественного облика города Южно-Сахалинска»;
- увеличения бюджетных ассигнований за средств резервного фонда администрации города в сумме 20 000,0 тыс. рублей на проведение конкурсов на выполнение мероприятий по формированию архитектурно-художественного облика города Южно-Сахалинска.</t>
        </r>
      </is>
    </nc>
  </rcc>
</revisions>
</file>

<file path=xl/revisions/revisionLog8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6" sId="1">
    <oc r="G34" t="inlineStr">
      <is>
        <r>
          <rPr>
            <sz val="10"/>
            <rFont val="Times New Roman"/>
            <family val="1"/>
            <charset val="204"/>
          </rPr>
          <t>Фактическое исполнение выше первоначального плана на 67 070,2 тыс. рублей или на 1,2 процента, за счет:</t>
        </r>
        <r>
          <rPr>
            <sz val="10"/>
            <color rgb="FFFF0000"/>
            <rFont val="Times New Roman"/>
            <family val="1"/>
            <charset val="204"/>
          </rPr>
          <t xml:space="preserve">
- увеличения объема бюджетных ассигнований субвенций и субсидий из областного бюджета в общем объеме на    571 393,6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76 965,5 тыс. руб.;
- увеличения средств резервного фонда администрации города, выделенных для Департамента образования, на общую сумму 26 904,0 тыс. руб. </t>
        </r>
      </is>
    </oc>
    <nc r="G34" t="inlineStr">
      <is>
        <r>
          <rPr>
            <sz val="10"/>
            <rFont val="Times New Roman"/>
            <family val="1"/>
            <charset val="204"/>
          </rPr>
          <t>Фактическое исполнение выше первоначального плана на 67 070,2 тыс. рублей или на 1,2 процента, за счет:</t>
        </r>
        <r>
          <rPr>
            <sz val="10"/>
            <color rgb="FFFF0000"/>
            <rFont val="Times New Roman"/>
            <family val="1"/>
            <charset val="204"/>
          </rPr>
          <t xml:space="preserve">
- увеличения объема бюджетных ассигнований субвенций и субсидий из областного бюджета в общем объеме на    571 393,6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76 965,5 тыс. руб.;
</t>
        </r>
        <r>
          <rPr>
            <sz val="10"/>
            <rFont val="Times New Roman"/>
            <family val="1"/>
            <charset val="204"/>
          </rPr>
          <t xml:space="preserve">- увеличения средств резервного фонда администрации города, выделенных для Департамента образования, на общую сумму 41 521,1 тыс. руб. </t>
        </r>
      </is>
    </nc>
  </rcc>
</revisions>
</file>

<file path=xl/revisions/revisionLog8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7" sId="1">
    <oc r="G35" t="inlineStr">
      <is>
        <t>Фактическое исполнение выше первоначального плана на 119 074,9 тыс. рублей или на 17,2 процентов, за счет:
- увеличения объема бюджетных ассигнований, выделенных из областного бюджета, в общем объеме на 35 668,1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на сумму 75 005,2 тыс. рублей;
- увеличения бюджетных ассигнований, выделенных из резервного фонда администрации города, для Департамента образования на сумму 2 512,7 тыс. рублей, для Департамента культуры в сумме 4 628,5 тыс. рублей , для Департамента по делам молодежи, спорту и туризму в сумме 1 260,4 тыс. руб.</t>
      </is>
    </oc>
    <nc r="G35" t="inlineStr">
      <is>
        <r>
          <t xml:space="preserve">Фактическое исполнение выше первоначального плана на 119 074,9 тыс. рублей или на 17,2 процентов, за счет:
- увеличения объема бюджетных ассигнований, выделенных из областного бюджета, в общем объеме на 35 668,1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на сумму 75 005,2 тыс. рублей;
</t>
        </r>
        <r>
          <rPr>
            <sz val="10"/>
            <rFont val="Times New Roman"/>
            <family val="1"/>
            <charset val="204"/>
          </rPr>
          <t>- увеличения бюджетных ассигнований, выделенных из резервного фонда администрации города, для Департамента образования на сумму 8 652,2 тыс. рублей.</t>
        </r>
      </is>
    </nc>
  </rcc>
</revisions>
</file>

<file path=xl/revisions/revisionLog8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8" sId="1">
    <oc r="G31" t="inlineStr">
      <is>
        <r>
          <rPr>
            <sz val="10"/>
            <rFont val="Times New Roman"/>
            <family val="1"/>
            <charset val="204"/>
          </rPr>
          <t xml:space="preserve">Фактическое исполнение выше первоначального плана на 2 179,8 тыс рублей или 142,2 процента за счет:
</t>
        </r>
        <r>
          <rPr>
            <sz val="10"/>
            <color theme="1"/>
            <rFont val="Times New Roman"/>
            <family val="1"/>
            <charset val="204"/>
          </rPr>
          <t>-увелечения объема бюджетных ассигнований местного бюджет в обьеме 1 288,4 предусмотренных на создание благоприятной окружающей среды на территории городского округа города Южно-Сахалинска.
 -</t>
        </r>
        <r>
          <rPr>
            <sz val="10"/>
            <color rgb="FFFF0000"/>
            <rFont val="Times New Roman"/>
            <family val="1"/>
            <charset val="204"/>
          </rPr>
          <t>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241 634,7 тыс. руб.;</t>
        </r>
        <r>
          <rPr>
            <sz val="10"/>
            <color theme="1"/>
            <rFont val="Times New Roman"/>
            <family val="1"/>
            <charset val="204"/>
          </rPr>
          <t xml:space="preserve">
</t>
        </r>
      </is>
    </oc>
    <nc r="G31" t="inlineStr">
      <is>
        <r>
          <rPr>
            <sz val="10"/>
            <rFont val="Times New Roman"/>
            <family val="1"/>
            <charset val="204"/>
          </rPr>
          <t>Фактическое исполнение выше первоначального плана на 2 179,8 тыс рублей или 142,2 процента за счет:
- увелечения объема бюджетных ассигнований местного бюджет в обьеме 1 288,4 предусмотренных на создание благоприятной окружающей среды на территории городского округа города Южно-Сахалинска.
 - увеличения объема бюджетных ассигнований местного бюджета в объеме 891,8 тыс. рублей на строительство "сухой" снежной свалки;
- увеличения объема бюджетных ассигнований в связи с перераспределением бюджетных ассигнований между кодами бюджетной классификации расходов.</t>
        </r>
        <r>
          <rPr>
            <sz val="10"/>
            <color theme="1"/>
            <rFont val="Times New Roman"/>
            <family val="1"/>
            <charset val="204"/>
          </rPr>
          <t xml:space="preserve">
</t>
        </r>
      </is>
    </nc>
  </rcc>
</revisions>
</file>

<file path=xl/revisions/revisionLog8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9" sId="1">
    <oc r="G37" t="inlineStr">
      <is>
        <t>Фактическое исполнение выше первоначального плана на 1 249,7 тыс. рублей или на 1,5 процентов, за счет:
- уменьшения объема бюджетных ассигнований субвенций и субсидий из областного бюджета в общем объеме на    2,9 тыс. рублей;                                                                                                                                                                                                        -уменьшения объема бюджетных ассигнований местного бюджета в связи с перераспределением бюджетных ассигнований между кодами бюджетной классификации расходов на сумму 1 696,7 тыс. рублей;
- увеличения бюджетных ассигнований, выделенных из резервного фонда администрации города, для Департамента образования   в сумме 2 949,3 тыс. рублей на организацию  отдыха и оздоровления в лагерях дневного пребывания.</t>
      </is>
    </oc>
    <nc r="G37" t="inlineStr">
      <is>
        <r>
          <t xml:space="preserve">Фактическое исполнение выше первоначального плана на 1 249,7 тыс. рублей или на 1,5 процентов, за счет:
- уменьшения объема бюджетных ассигнований субвенций и субсидий из областного бюджета в общем объеме на    2,9 тыс. рублей;                                                                                                                                                                                                        -уменьшения объема бюджетных ассигнований местного бюджета в связи с перераспределением бюджетных ассигнований между кодами бюджетной классификации расходов на сумму 1 696,7 тыс. рублей;
</t>
        </r>
        <r>
          <rPr>
            <sz val="10"/>
            <rFont val="Times New Roman"/>
            <family val="1"/>
            <charset val="204"/>
          </rPr>
          <t>- увеличения бюджетных ассигнований, выделенных из резервного фонда администрации города, для Департамента образования   в сумме 6 946,0 тыс. рублей на организацию  отдыха и оздоровления в лагерях дневного пребывания.</t>
        </r>
      </is>
    </nc>
  </rcc>
  <rcc rId="340" sId="1">
    <oc r="G44" t="inlineStr">
      <is>
        <r>
          <rPr>
            <sz val="10"/>
            <rFont val="Times New Roman"/>
            <family val="1"/>
            <charset val="204"/>
          </rPr>
          <t>Фактическое исполнение ниже первоначального плана на 720 853,1 тыс. рублей или на 30,5 процента, за счет:</t>
        </r>
        <r>
          <rPr>
            <sz val="10"/>
            <color rgb="FFFF0000"/>
            <rFont val="Times New Roman"/>
            <family val="1"/>
            <charset val="204"/>
          </rPr>
          <t xml:space="preserve">
</t>
        </r>
        <r>
          <rPr>
            <sz val="10"/>
            <rFont val="Times New Roman"/>
            <family val="1"/>
            <charset val="204"/>
          </rPr>
          <t xml:space="preserve">-  уменьшения бюджетных ассигнований на 727 000.0 тыс рублей за счет средств субсидии из областного бюджета на социальные выплаты отдельным категориям граждан для обеспечения жильём;                                                                                                                                                                                                                                     </t>
        </r>
        <r>
          <rPr>
            <sz val="10"/>
            <color rgb="FFFF0000"/>
            <rFont val="Times New Roman"/>
            <family val="1"/>
            <charset val="204"/>
          </rPr>
          <t xml:space="preserve">-  увеличения бюджетных ассигнований на 5406,8 тыс рублей за счет средств субсидии из областного бюджета на компенсационные выплаты гражданам по газификации домовладений и автотранспорта;
- увеличения бюджетных ассигнований за счет средств резервного фонда администрации города, выделенных для Администрации города в сумме 20 194,0 тыс. рублей на софинансирование мероприятия по поддержке населения при переоборудовании автотранспорта на газомоторное топливо, на обеспечение льготного проезда отдельных категорий граждан, на софинансирование областной субсидии на обеспечение населения качественным жильем, на предоставление субсидии на финансовое обеспечение затрат, связанных с обеспечением отдельных категорий граждан льготными транспортными картами;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на 45 300,0 тыс. рублей  для реализации мероприятий подпрограммы «Социальная поддержка граждан – «Забота» на 2015-2021 годы», муниципальной программы «Социальная поддержка населения городского округа «Город Южно-Сахалинск» на 2015-2021 годы»;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на 200,0 тыс. рублей  для реализации мероприятия №2 «Поддержка населения при газификации жилищного фонда» муниципальной программы «Газификация городского округа «Город Южно-Сахалинск» на 2015-2021 годы».
</t>
        </r>
      </is>
    </oc>
    <nc r="G44" t="inlineStr">
      <is>
        <r>
          <rPr>
            <sz val="10"/>
            <rFont val="Times New Roman"/>
            <family val="1"/>
            <charset val="204"/>
          </rPr>
          <t>Фактическое исполнение ниже первоначального плана на 720 853,1 тыс. рублей или на 30,5 процента, за счет:</t>
        </r>
        <r>
          <rPr>
            <sz val="10"/>
            <color rgb="FFFF0000"/>
            <rFont val="Times New Roman"/>
            <family val="1"/>
            <charset val="204"/>
          </rPr>
          <t xml:space="preserve">
</t>
        </r>
        <r>
          <rPr>
            <sz val="10"/>
            <rFont val="Times New Roman"/>
            <family val="1"/>
            <charset val="204"/>
          </rPr>
          <t xml:space="preserve">-  уменьшения бюджетных ассигнований на 727 000,0 тыс рублей за счет средств субсидии из областного бюджета на социальные выплаты отдельным категориям граждан для обеспечения жильём;                                                                                                                                                                                                                                     </t>
        </r>
        <r>
          <rPr>
            <sz val="10"/>
            <color rgb="FFFF0000"/>
            <rFont val="Times New Roman"/>
            <family val="1"/>
            <charset val="204"/>
          </rPr>
          <t xml:space="preserve">-  увеличения бюджетных ассигнований на 5406,8 тыс рублей за счет средств субсидии из областного бюджета на компенсационные выплаты гражданам по газификации домовладений и автотранспорта;
- увеличения бюджетных ассигнований за счет средств резервного фонда администрации города, выделенных для Администрации города в сумме 20 194,0 тыс. рублей на софинансирование мероприятия по поддержке населения при переоборудовании автотранспорта на газомоторное топливо, на обеспечение льготного проезда отдельных категорий граждан, на софинансирование областной субсидии на обеспечение населения качественным жильем, на предоставление субсидии на финансовое обеспечение затрат, связанных с обеспечением отдельных категорий граждан льготными транспортными картами;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на 45 300,0 тыс. рублей  для реализации мероприятий подпрограммы «Социальная поддержка граждан – «Забота» на 2015-2021 годы», муниципальной программы «Социальная поддержка населения городского округа «Город Южно-Сахалинск» на 2015-2021 годы»;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на 200,0 тыс. рублей  для реализации мероприятия №2 «Поддержка населения при газификации жилищного фонда» муниципальной программы «Газификация городского округа «Город Южно-Сахалинск» на 2015-2021 годы».
</t>
        </r>
      </is>
    </nc>
  </rcc>
</revisions>
</file>

<file path=xl/revisions/revisionLog8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1" sId="1" numFmtId="4">
    <oc r="F36">
      <v>0</v>
    </oc>
    <nc r="F36">
      <f>E36/C36*100</f>
    </nc>
  </rcc>
  <rcc rId="342" sId="1">
    <oc r="G36" t="inlineStr">
      <is>
        <t xml:space="preserve">Фактическое исполнение выше первоначального плана на 674,6 тыс. рублей  за счет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t>
      </is>
    </oc>
    <nc r="G36" t="inlineStr">
      <is>
        <t xml:space="preserve">Фактическое исполнение выше первоначального плана на 674,6 тыс. рублей или на 44,2 процента за счет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t>
      </is>
    </nc>
  </rcc>
  <rcv guid="{E1BD2682-73A0-4580-91ED-F30FDBE0BA47}" action="delete"/>
  <rdn rId="0" localSheetId="1" customView="1" name="Z_E1BD2682_73A0_4580_91ED_F30FDBE0BA47_.wvu.PrintArea" hidden="1" oldHidden="1">
    <formula>' для открытого бюджета'!$A$1:$G$57</formula>
    <oldFormula>' для открытого бюджета'!$A$1:$G$57</oldFormula>
  </rdn>
  <rdn rId="0" localSheetId="1" customView="1" name="Z_E1BD2682_73A0_4580_91ED_F30FDBE0BA47_.wvu.PrintTitles" hidden="1" oldHidden="1">
    <formula>' для открытого бюджета'!$3:$4</formula>
    <oldFormula>' для открытого бюджета'!$3:$4</oldFormula>
  </rdn>
  <rdn rId="0" localSheetId="1" customView="1" name="Z_E1BD2682_73A0_4580_91ED_F30FDBE0BA47_.wvu.FilterData" hidden="1" oldHidden="1">
    <formula>' для открытого бюджета'!$A$3:$H$57</formula>
    <oldFormula>' для открытого бюджета'!$A$3:$H$57</oldFormula>
  </rdn>
  <rcv guid="{E1BD2682-73A0-4580-91ED-F30FDBE0BA47}" action="add"/>
</revisions>
</file>

<file path=xl/revisions/revisionLog8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6" sId="1">
    <oc r="G44" t="inlineStr">
      <is>
        <r>
          <rPr>
            <sz val="10"/>
            <rFont val="Times New Roman"/>
            <family val="1"/>
            <charset val="204"/>
          </rPr>
          <t>Фактическое исполнение ниже первоначального плана на 720 853,1 тыс. рублей или на 30,5 процента, за счет:</t>
        </r>
        <r>
          <rPr>
            <sz val="10"/>
            <color rgb="FFFF0000"/>
            <rFont val="Times New Roman"/>
            <family val="1"/>
            <charset val="204"/>
          </rPr>
          <t xml:space="preserve">
</t>
        </r>
        <r>
          <rPr>
            <sz val="10"/>
            <rFont val="Times New Roman"/>
            <family val="1"/>
            <charset val="204"/>
          </rPr>
          <t xml:space="preserve">-  уменьшения бюджетных ассигнований на 727 000,0 тыс рублей за счет средств субсидии из областного бюджета на социальные выплаты отдельным категориям граждан для обеспечения жильём;                                                                                                                                                                                                                                     </t>
        </r>
        <r>
          <rPr>
            <sz val="10"/>
            <color rgb="FFFF0000"/>
            <rFont val="Times New Roman"/>
            <family val="1"/>
            <charset val="204"/>
          </rPr>
          <t xml:space="preserve">-  увеличения бюджетных ассигнований на 5406,8 тыс рублей за счет средств субсидии из областного бюджета на компенсационные выплаты гражданам по газификации домовладений и автотранспорта;
- увеличения бюджетных ассигнований за счет средств резервного фонда администрации города, выделенных для Администрации города в сумме 20 194,0 тыс. рублей на софинансирование мероприятия по поддержке населения при переоборудовании автотранспорта на газомоторное топливо, на обеспечение льготного проезда отдельных категорий граждан, на софинансирование областной субсидии на обеспечение населения качественным жильем, на предоставление субсидии на финансовое обеспечение затрат, связанных с обеспечением отдельных категорий граждан льготными транспортными картами;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на 45 300,0 тыс. рублей  для реализации мероприятий подпрограммы «Социальная поддержка граждан – «Забота» на 2015-2021 годы», муниципальной программы «Социальная поддержка населения городского округа «Город Южно-Сахалинск» на 2015-2021 годы»;
- увеличения бюджетных ассигнований за счет увеличения размера дефицита бюджета до предельного значения, установленного статьей 92.1. Бюджетного кодекса Российской Федерации, на 200,0 тыс. рублей  для реализации мероприятия №2 «Поддержка населения при газификации жилищного фонда» муниципальной программы «Газификация городского округа «Город Южно-Сахалинск» на 2015-2021 годы».
</t>
        </r>
      </is>
    </oc>
    <nc r="G44" t="inlineStr">
      <is>
        <r>
          <rPr>
            <sz val="10"/>
            <rFont val="Times New Roman"/>
            <family val="1"/>
            <charset val="204"/>
          </rPr>
          <t>Фактическое исполнение ниже первоначального плана на 720 853,1 тыс. рублей или на 30,5 процента, за счет:</t>
        </r>
        <r>
          <rPr>
            <sz val="10"/>
            <color rgb="FFFF0000"/>
            <rFont val="Times New Roman"/>
            <family val="1"/>
            <charset val="204"/>
          </rPr>
          <t xml:space="preserve">
</t>
        </r>
        <r>
          <rPr>
            <sz val="10"/>
            <rFont val="Times New Roman"/>
            <family val="1"/>
            <charset val="204"/>
          </rPr>
          <t>-  уменьшения бюджетных ассигнований на 727 000,0 тыс рублей за счет средств субсидии из областного бюджета на социальные выплаты отдельным категориям граждан для обеспечения жильём.</t>
        </r>
        <r>
          <rPr>
            <sz val="10"/>
            <color rgb="FFFF0000"/>
            <rFont val="Times New Roman"/>
            <family val="1"/>
            <charset val="204"/>
          </rPr>
          <t xml:space="preserve">
</t>
        </r>
      </is>
    </nc>
  </rcc>
  <rcc rId="347" sId="1">
    <o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t>
        </r>
        <r>
          <rPr>
            <sz val="10"/>
            <color rgb="FFFF0000"/>
            <rFont val="Times New Roman"/>
            <family val="1"/>
            <charset val="204"/>
          </rPr>
          <t xml:space="preserve">; для Администрация города (МКУ "Агентство по развитию города Южно-Сахалинска") в сумме 1 211,0 тыс. рублей на проведение социологических  исследований; </t>
        </r>
        <r>
          <rPr>
            <sz val="10"/>
            <rFont val="Times New Roman"/>
            <family val="1"/>
            <charset val="204"/>
          </rPr>
          <t xml:space="preserve">для ДАиГ 4 280,1 тыс. рублей на судебные расходы; </t>
        </r>
        <r>
          <rPr>
            <sz val="10"/>
            <color rgb="FFFF0000"/>
            <rFont val="Times New Roman"/>
            <family val="1"/>
            <charset val="204"/>
          </rPr>
          <t xml:space="preserve">для ДГХ 3 244,2 тыс. рублей (в том числе: 296,0 тыс. рублей на  текущее содержание учреждения;
-  увеличения бюджетных ассигнований за счёт увеличения объема собственных доходов и дефицита бюджета на 800,0 тыс. рублей на реализацию программ молодежного обмена с городами-побратимами Хоккайдо (Япония) и Ансан (республика Корея), возобновлению межмуниципальных профессиональных обменов в рамках реализации мероприятия №4 «Развитие международных и межрегиональных связей в городском округе «Город Южно-Сахалинск» подпрограммы «Содействие развитию институтов и инициатив гражданского общества в городском округе «Город Южно-Сахалинск» на 2015-2020 годы» муниципальной программы «Совершенствование системы муниципального управления в городском округе «Город Южно-Сахалинск» на 2015-2020 годы»;
-  увеличения бюджетных ассигнований за счёт увеличения объема собственных доходов и дефицита бюджета на 700,0 тыс. рублей для реализации подпрограммы «Социальная поддержка граждан – «Забота» на 2015-2020 годы» муниципальной программы «Социальная поддержка населения городского округа «Город Южно-Сахалинск» на 2015-2020 годы», на проведение праздников для ветеранов Великой Отечественной войны, посвященных 2 сентября;
-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15 153,1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t>
        </r>
      </is>
    </oc>
    <nc r="G13" t="inlineStr">
      <is>
        <r>
          <rPr>
            <sz val="10"/>
            <rFont val="Times New Roman"/>
            <family val="1"/>
            <charset val="204"/>
          </rPr>
          <t>Фактическое исполнение выше первоначального плана на 182 276,8 тыс. рублей или на 16,3 процента, за счет:</t>
        </r>
        <r>
          <rPr>
            <sz val="10"/>
            <color rgb="FFFF0000"/>
            <rFont val="Times New Roman"/>
            <family val="1"/>
            <charset val="204"/>
          </rPr>
          <t xml:space="preserve">
</t>
        </r>
        <r>
          <rPr>
            <sz val="10"/>
            <rFont val="Times New Roman"/>
            <family val="1"/>
            <charset val="204"/>
          </rPr>
          <t xml:space="preserve"> -увеличения фактических расходов в объеме  1 467,1 тыс.рублей за счет средств гранта, выделенного из областного бюджета, с целью поощрения достижения планируемых значений показателей  эффективности деятельности органов местного самоуправления;</t>
        </r>
        <r>
          <rPr>
            <sz val="10"/>
            <color rgb="FFFF0000"/>
            <rFont val="Times New Roman"/>
            <family val="1"/>
            <charset val="204"/>
          </rPr>
          <t xml:space="preserve">
</t>
        </r>
        <r>
          <rPr>
            <sz val="10"/>
            <rFont val="Times New Roman"/>
            <family val="1"/>
            <charset val="204"/>
          </rPr>
          <t xml:space="preserve">- увеличения бюджетных ассигнований за средств резервного фонда администрации города в сумме </t>
        </r>
        <r>
          <rPr>
            <sz val="10"/>
            <color rgb="FF00B0F0"/>
            <rFont val="Times New Roman"/>
            <family val="1"/>
            <charset val="204"/>
          </rPr>
          <t>115 280,7</t>
        </r>
        <r>
          <rPr>
            <sz val="10"/>
            <rFont val="Times New Roman"/>
            <family val="1"/>
            <charset val="204"/>
          </rPr>
          <t xml:space="preserve"> тыс. рублей, в том числе выделенных: для МКУ "Управление делами Городской Думы города Южно-Сахалинска" в сумме 8 350,0 тыс. рублей на оплату труда помощников депутатов; для Администрации города в сумме 32 768,6 тыс. рублей (в том числе: 20 236,7 тыс. рублей на проведение конкурса социальных проектов "Лучший проект на проведение мероприятий по благоустройству территорий ТОС на соискание муниципального гранта",</t>
        </r>
        <r>
          <rPr>
            <sz val="10"/>
            <color rgb="FFFF0000"/>
            <rFont val="Times New Roman"/>
            <family val="1"/>
            <charset val="204"/>
          </rPr>
          <t xml:space="preserve"> </t>
        </r>
        <r>
          <rPr>
            <sz val="10"/>
            <rFont val="Times New Roman"/>
            <family val="1"/>
            <charset val="204"/>
          </rPr>
          <t>1  228,0 тыс. руб на проведение конкурса социальных проектов "Мы и наш город" на соискание муниципального гранта, 116,0 тыс. рублей для предоставления субсидии социально ориентированным некоммерческим организациям (СОНКО) на обеспечение уставной деятельности,</t>
        </r>
        <r>
          <rPr>
            <sz val="10"/>
            <color rgb="FFFF0000"/>
            <rFont val="Times New Roman"/>
            <family val="1"/>
            <charset val="204"/>
          </rPr>
          <t xml:space="preserve"> </t>
        </r>
        <r>
          <rPr>
            <sz val="10"/>
            <rFont val="Times New Roman"/>
            <family val="1"/>
            <charset val="204"/>
          </rPr>
          <t>2 592,7 тыс. рублей на выплату единовременной материальной помощи и оплаты питания пострадавших в результате чрезвычайной ситуации и на расходы по погребению Почетных граждан города, 8 595,2 тыс. рублей для оплтаты судебных расходов и налогов)</t>
        </r>
        <r>
          <rPr>
            <sz val="10"/>
            <color rgb="FFFF0000"/>
            <rFont val="Times New Roman"/>
            <family val="1"/>
            <charset val="204"/>
          </rPr>
          <t xml:space="preserve">; для Администрация города (МКУ "Агентство по развитию города Южно-Сахалинска") в сумме 1 211,0 тыс. рублей на проведение социологических  исследований; </t>
        </r>
        <r>
          <rPr>
            <sz val="10"/>
            <rFont val="Times New Roman"/>
            <family val="1"/>
            <charset val="204"/>
          </rPr>
          <t xml:space="preserve">для ДАиГ 4 280,1 тыс. рублей на судебные расходы; </t>
        </r>
        <r>
          <rPr>
            <sz val="10"/>
            <color rgb="FFFF0000"/>
            <rFont val="Times New Roman"/>
            <family val="1"/>
            <charset val="204"/>
          </rPr>
          <t xml:space="preserve">для ДГХ 3 244,2 тыс. рублей (в том числе: 296,0 тыс. рублей на  текущее содержание учреждения;
</t>
        </r>
        <r>
          <rPr>
            <sz val="10"/>
            <rFont val="Times New Roman"/>
            <family val="1"/>
            <charset val="204"/>
          </rPr>
          <t xml:space="preserve">-  увеличения бюджетных ассигнований за счёт перераспределения бюджетных ассигнований местного бюджета между кодами бюджетной классификации расходов в общем объёме 1 390,0 тыс. рублей для проведения конкурсов на разработку проектов перспективного развития территории городского округа, конкурсов на лучшие эскизные проекты архитектурно-художественного оформления и благоустройства территории городского округа; </t>
        </r>
        <r>
          <rPr>
            <sz val="10"/>
            <color rgb="FFFF0000"/>
            <rFont val="Times New Roman"/>
            <family val="1"/>
            <charset val="204"/>
          </rPr>
          <t xml:space="preserve">
- увеличения бюджетных ассигнований за счет перераспределения между кодами бюджетной классификации расходов в общем объёме 23438,8 тыс. рублей для обеспечения деятельности МКУ "Управления капитального строительства";
- ФАЦ;
- непрограммные расходы
</t>
        </r>
      </is>
    </nc>
  </rcc>
  <rcv guid="{E1BD2682-73A0-4580-91ED-F30FDBE0BA47}" action="delete"/>
  <rdn rId="0" localSheetId="1" customView="1" name="Z_E1BD2682_73A0_4580_91ED_F30FDBE0BA47_.wvu.PrintArea" hidden="1" oldHidden="1">
    <formula>' для открытого бюджета'!$A$1:$G$57</formula>
    <oldFormula>' для открытого бюджета'!$A$1:$G$57</oldFormula>
  </rdn>
  <rdn rId="0" localSheetId="1" customView="1" name="Z_E1BD2682_73A0_4580_91ED_F30FDBE0BA47_.wvu.PrintTitles" hidden="1" oldHidden="1">
    <formula>' для открытого бюджета'!$3:$4</formula>
    <oldFormula>' для открытого бюджета'!$3:$4</oldFormula>
  </rdn>
  <rdn rId="0" localSheetId="1" customView="1" name="Z_E1BD2682_73A0_4580_91ED_F30FDBE0BA47_.wvu.FilterData" hidden="1" oldHidden="1">
    <formula>' для открытого бюджета'!$A$3:$H$57</formula>
    <oldFormula>' для открытого бюджета'!$A$3:$H$57</oldFormula>
  </rdn>
  <rcv guid="{E1BD2682-73A0-4580-91ED-F30FDBE0BA47}" action="add"/>
</revisions>
</file>

<file path=xl/revisions/revisionLog8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1" sId="1">
    <oc r="G27" t="inlineStr">
      <is>
        <r>
          <rPr>
            <sz val="10"/>
            <rFont val="Times New Roman"/>
            <family val="1"/>
            <charset val="204"/>
          </rPr>
          <t>Фактическое исполнение ниже первоначального плана на 590 129,8 тыс. рублей или на 13,8 процентов, за счет:</t>
        </r>
        <r>
          <rPr>
            <sz val="10"/>
            <color rgb="FFFF0000"/>
            <rFont val="Times New Roman"/>
            <family val="1"/>
            <charset val="204"/>
          </rPr>
          <t xml:space="preserve">
</t>
        </r>
        <r>
          <rPr>
            <sz val="10"/>
            <color theme="1"/>
            <rFont val="Times New Roman"/>
            <family val="1"/>
            <charset val="204"/>
          </rPr>
          <t>- увеличения объема субсидий из областного бюджета в общем объеме</t>
        </r>
        <r>
          <rPr>
            <sz val="10"/>
            <color rgb="FF00B0F0"/>
            <rFont val="Times New Roman"/>
            <family val="1"/>
            <charset val="204"/>
          </rPr>
          <t xml:space="preserve"> 40 050,2 </t>
        </r>
        <r>
          <rPr>
            <sz val="10"/>
            <color theme="1"/>
            <rFont val="Times New Roman"/>
            <family val="1"/>
            <charset val="204"/>
          </rPr>
          <t xml:space="preserve">тыс. рублей;                          </t>
        </r>
        <r>
          <rPr>
            <sz val="10"/>
            <color rgb="FFFF0000"/>
            <rFont val="Times New Roman"/>
            <family val="1"/>
            <charset val="204"/>
          </rPr>
          <t xml:space="preserve">                                                                                                                   
</t>
        </r>
        <r>
          <rPr>
            <sz val="10"/>
            <color theme="1"/>
            <rFont val="Times New Roman"/>
            <family val="1"/>
            <charset val="204"/>
          </rPr>
          <t xml:space="preserve">- выделения средств из резервного фонда в объеме </t>
        </r>
        <r>
          <rPr>
            <sz val="10"/>
            <color rgb="FF00B0F0"/>
            <rFont val="Times New Roman"/>
            <family val="1"/>
            <charset val="204"/>
          </rPr>
          <t xml:space="preserve">27 871,5 </t>
        </r>
        <r>
          <rPr>
            <sz val="10"/>
            <color theme="1"/>
            <rFont val="Times New Roman"/>
            <family val="1"/>
            <charset val="204"/>
          </rPr>
          <t xml:space="preserve">тыс. рублей на мероприятия в рамках коммунального хозяйства; </t>
        </r>
        <r>
          <rPr>
            <sz val="10"/>
            <color rgb="FFFF0000"/>
            <rFont val="Times New Roman"/>
            <family val="1"/>
            <charset val="204"/>
          </rPr>
          <t xml:space="preserve">
- увеличения за счёт перераспределения бюджетных ассигнований местного бюджета между кодами бюджетной классификации расходов в общем объёме 347 811,6 тыс. рублей.</t>
        </r>
      </is>
    </oc>
    <nc r="G27" t="inlineStr">
      <is>
        <r>
          <rPr>
            <sz val="10"/>
            <rFont val="Times New Roman"/>
            <family val="1"/>
            <charset val="204"/>
          </rPr>
          <t>Фактическое исполнение ниже первоначального плана на 590 129,8 тыс. рублей или на 13,8 процентов, за счет:</t>
        </r>
        <r>
          <rPr>
            <sz val="10"/>
            <color rgb="FFFF0000"/>
            <rFont val="Times New Roman"/>
            <family val="1"/>
            <charset val="204"/>
          </rPr>
          <t xml:space="preserve">
</t>
        </r>
        <r>
          <rPr>
            <sz val="10"/>
            <color theme="1"/>
            <rFont val="Times New Roman"/>
            <family val="1"/>
            <charset val="204"/>
          </rPr>
          <t>- уменьшения объема субсидий из областного бюджета в общем сумме 652 399,3</t>
        </r>
        <r>
          <rPr>
            <sz val="10"/>
            <color rgb="FF00B0F0"/>
            <rFont val="Times New Roman"/>
            <family val="1"/>
            <charset val="204"/>
          </rPr>
          <t xml:space="preserve"> </t>
        </r>
        <r>
          <rPr>
            <sz val="10"/>
            <color theme="1"/>
            <rFont val="Times New Roman"/>
            <family val="1"/>
            <charset val="204"/>
          </rPr>
          <t xml:space="preserve">тыс. рублей;                          </t>
        </r>
        <r>
          <rPr>
            <sz val="10"/>
            <color rgb="FFFF0000"/>
            <rFont val="Times New Roman"/>
            <family val="1"/>
            <charset val="204"/>
          </rPr>
          <t xml:space="preserve">                                                                                                                   
</t>
        </r>
        <r>
          <rPr>
            <sz val="10"/>
            <rFont val="Times New Roman"/>
            <family val="1"/>
            <charset val="204"/>
          </rPr>
          <t>- выделения средств из резервного фонда в объеме 27 871,5 тыс. рублей на мероприятия в рамках коммунального хозяйства; 
- увеличения за счёт перераспределения бюджетных ассигнований местного бюджета между кодами бюджетной классификации расходов в общем объёме 34 398,0 тыс. рублей.</t>
        </r>
      </is>
    </nc>
  </rcc>
</revisions>
</file>

<file path=xl/revisions/revisionLog9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2" sId="1">
    <oc r="G26" t="inlineStr">
      <is>
        <r>
          <rPr>
            <sz val="10"/>
            <rFont val="Times New Roman"/>
            <family val="1"/>
            <charset val="204"/>
          </rPr>
          <t>Фактическое исполнение ниже первоначального плана на 358 259,1 тыс. рублей или на 17,6 процентов, за счет:
- 301,7  тыс. рублей за счет уменьшения  субвенции из областного бюджета на обеспечение мероприятий по проведению ремонта жилья коренных народов в местах их традиционного проживания и традиционной хозяйственной деятельности;
- 15 660,0 тыс. рублей за счет уменьшения  субсидии из областного бюджета  на обеспечение населения Сахалинской области качественным жильём;</t>
        </r>
        <r>
          <rPr>
            <sz val="10"/>
            <color rgb="FFFF0000"/>
            <rFont val="Times New Roman"/>
            <family val="1"/>
            <charset val="204"/>
          </rPr>
          <t xml:space="preserve">
</t>
        </r>
        <r>
          <rPr>
            <sz val="10"/>
            <color theme="1"/>
            <rFont val="Times New Roman"/>
            <family val="1"/>
            <charset val="204"/>
          </rPr>
          <t xml:space="preserve">- увеличения объема  финансовой помощи из областного бюджета на проведение кап.ремонта жил.фонда, </t>
        </r>
        <r>
          <rPr>
            <sz val="10"/>
            <color rgb="FFFF0000"/>
            <rFont val="Times New Roman"/>
            <family val="1"/>
            <charset val="204"/>
          </rPr>
          <t xml:space="preserve">на капитальные вложения в объекты муниципальной собственности,  </t>
        </r>
        <r>
          <rPr>
            <sz val="10"/>
            <color theme="1"/>
            <rFont val="Times New Roman"/>
            <family val="1"/>
            <charset val="204"/>
          </rPr>
          <t xml:space="preserve">на проведение ремонтных работ на отдельных элементах общего имущества многоквартирных домов в общем объеме </t>
        </r>
        <r>
          <rPr>
            <sz val="10"/>
            <color rgb="FF00B0F0"/>
            <rFont val="Times New Roman"/>
            <family val="1"/>
            <charset val="204"/>
          </rPr>
          <t>54 901,1</t>
        </r>
        <r>
          <rPr>
            <sz val="10"/>
            <color theme="1"/>
            <rFont val="Times New Roman"/>
            <family val="1"/>
            <charset val="204"/>
          </rPr>
          <t xml:space="preserve"> тыс. рублей;</t>
        </r>
        <r>
          <rPr>
            <sz val="10"/>
            <color rgb="FFFF0000"/>
            <rFont val="Times New Roman"/>
            <family val="1"/>
            <charset val="204"/>
          </rPr>
          <t xml:space="preserve">
-</t>
        </r>
        <r>
          <rPr>
            <sz val="10"/>
            <color theme="1"/>
            <rFont val="Times New Roman"/>
            <family val="1"/>
            <charset val="204"/>
          </rPr>
          <t xml:space="preserve"> увеличение за счет средств местного бюджета в связи с перераспределением бюджетных ассигнований  между кодами бюджетной классификации расходов в общем объёме</t>
        </r>
        <r>
          <rPr>
            <sz val="10"/>
            <color rgb="FF00B0F0"/>
            <rFont val="Times New Roman"/>
            <family val="1"/>
            <charset val="204"/>
          </rPr>
          <t xml:space="preserve"> 121 073,7 </t>
        </r>
        <r>
          <rPr>
            <sz val="10"/>
            <color theme="1"/>
            <rFont val="Times New Roman"/>
            <family val="1"/>
            <charset val="204"/>
          </rPr>
          <t xml:space="preserve">тыс. рублей; </t>
        </r>
        <r>
          <rPr>
            <sz val="10"/>
            <color rgb="FFFF0000"/>
            <rFont val="Times New Roman"/>
            <family val="1"/>
            <charset val="204"/>
          </rPr>
          <t xml:space="preserve">
</t>
        </r>
        <r>
          <rPr>
            <sz val="10"/>
            <color theme="1"/>
            <rFont val="Times New Roman"/>
            <family val="1"/>
            <charset val="204"/>
          </rPr>
          <t xml:space="preserve">- выделения средств из резервного фонда в объеме </t>
        </r>
        <r>
          <rPr>
            <sz val="10"/>
            <color rgb="FF00B0F0"/>
            <rFont val="Times New Roman"/>
            <family val="1"/>
            <charset val="204"/>
          </rPr>
          <t>21 048,4</t>
        </r>
        <r>
          <rPr>
            <sz val="10"/>
            <color theme="1"/>
            <rFont val="Times New Roman"/>
            <family val="1"/>
            <charset val="204"/>
          </rPr>
          <t xml:space="preserve"> тыс. рублей на проведение </t>
        </r>
        <r>
          <rPr>
            <sz val="10"/>
            <color rgb="FFFF0000"/>
            <rFont val="Times New Roman"/>
            <family val="1"/>
            <charset val="204"/>
          </rPr>
          <t>мероприятий по приобретению жилых помещений во исполнение решений суда;</t>
        </r>
        <r>
          <rPr>
            <sz val="10"/>
            <color theme="1"/>
            <rFont val="Times New Roman"/>
            <family val="1"/>
            <charset val="204"/>
          </rPr>
          <t xml:space="preserve"> на проведение работ по демонтажу и уничтожению рекламных конструкций; на проведение работ по обследования и предоставление заключений об аварийности жилых домов.</t>
        </r>
      </is>
    </oc>
    <nc r="G26" t="inlineStr">
      <is>
        <r>
          <rPr>
            <sz val="10"/>
            <rFont val="Times New Roman"/>
            <family val="1"/>
            <charset val="204"/>
          </rPr>
          <t>Фактическое исполнение ниже первоначального плана на 358 259,1 тыс. рублей или на 17,6 процентов, за счет:
- 301,7  тыс. рублей за счет уменьшения  субвенции из областного бюджета на обеспечение мероприятий по проведению ремонта жилья коренных народов в местах их традиционного проживания и традиционной хозяйственной деятельности;
- 15 660,0 тыс. рублей за счет уменьшения  субсидии из областного бюджета  на обеспечение населения Сахалинской области качественным жильём;</t>
        </r>
        <r>
          <rPr>
            <sz val="10"/>
            <color rgb="FFFF0000"/>
            <rFont val="Times New Roman"/>
            <family val="1"/>
            <charset val="204"/>
          </rPr>
          <t xml:space="preserve">
</t>
        </r>
        <r>
          <rPr>
            <sz val="10"/>
            <color theme="1"/>
            <rFont val="Times New Roman"/>
            <family val="1"/>
            <charset val="204"/>
          </rPr>
          <t>- увеличения объема  финансовой помощи из областного бюджета на проведение кап.ремонта жил.фонда</t>
        </r>
        <r>
          <rPr>
            <sz val="10"/>
            <color rgb="FFFF0000"/>
            <rFont val="Times New Roman"/>
            <family val="1"/>
            <charset val="204"/>
          </rPr>
          <t xml:space="preserve"> </t>
        </r>
        <r>
          <rPr>
            <sz val="10"/>
            <color theme="1"/>
            <rFont val="Times New Roman"/>
            <family val="1"/>
            <charset val="204"/>
          </rPr>
          <t>на проведение ремонтных работ на отдельных элементах общего имущества многоквартирных домов в общем объе</t>
        </r>
        <r>
          <rPr>
            <sz val="10"/>
            <rFont val="Times New Roman"/>
            <family val="1"/>
            <charset val="204"/>
          </rPr>
          <t>ме 54 901,1</t>
        </r>
        <r>
          <rPr>
            <sz val="10"/>
            <color theme="1"/>
            <rFont val="Times New Roman"/>
            <family val="1"/>
            <charset val="204"/>
          </rPr>
          <t xml:space="preserve"> тыс. рублей;
- 527 611,8 тыс. рублей за счет уменьшения  субсидии из областного бюджета на капитальные вложения в объекты муниципальной собственности</t>
        </r>
        <r>
          <rPr>
            <sz val="10"/>
            <color rgb="FFFF0000"/>
            <rFont val="Times New Roman"/>
            <family val="1"/>
            <charset val="204"/>
          </rPr>
          <t xml:space="preserve">
</t>
        </r>
        <r>
          <rPr>
            <sz val="10"/>
            <rFont val="Times New Roman"/>
            <family val="1"/>
            <charset val="204"/>
          </rPr>
          <t>- увеличение за счет средств местного бюджета в связи с перераспределением бюджетных ассигнований  между кодами бюджетной классификации расходов в общем объёме 109 364,9 тыс. рублей; 
- выделения средств из резервного фонда в объеме 21 048,4 тыс. рублей на проведение работ по демонтажу и уничтожению рекламных конструкций; на проведение работ по обследования и предоставление заключений об аварийности жилых домов.</t>
        </r>
      </is>
    </nc>
  </rcc>
</revisions>
</file>

<file path=xl/revisions/revisionLog9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3" sId="1">
    <o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  увеличения объема  финансовой помощи из областного бюджета в сумме 486 074,4 тыс рублей на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 увеличения бюджетных ассигнования за счет средств, выделенных из резервного фонда, в сумме 29 691,9 тыс. рублей на содержание объектов внутриквартального благоустройства, на обустройство ярмарочной площадки, на обустройство земельных участков, подлежащих предоствлению семьям, имеющим трех и более детей, для обеспечения электроснабжения общегородского праздничного мероприятия;                                                                                                                                                                                    </t>
        </r>
        <r>
          <rPr>
            <sz val="10"/>
            <color theme="1"/>
            <rFont val="Times New Roman"/>
            <family val="1"/>
            <charset val="204"/>
          </rPr>
          <t xml:space="preserve">-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t>
        </r>
        <r>
          <rPr>
            <sz val="10"/>
            <color rgb="FFFF0000"/>
            <rFont val="Times New Roman"/>
            <family val="1"/>
            <charset val="204"/>
          </rPr>
          <t xml:space="preserve">                                                                                                                                               </t>
        </r>
      </is>
    </oc>
    <nc r="G28" t="inlineStr">
      <is>
        <r>
          <rPr>
            <sz val="10"/>
            <color theme="1"/>
            <rFont val="Times New Roman"/>
            <family val="1"/>
            <charset val="204"/>
          </rPr>
          <t xml:space="preserve">Фактическое исполнение выше первоначального плана на 391 529,1 тыс. рублей или на 31,2 процента,  из них за счет: </t>
        </r>
        <r>
          <rPr>
            <sz val="10"/>
            <color rgb="FFFF0000"/>
            <rFont val="Times New Roman"/>
            <family val="1"/>
            <charset val="204"/>
          </rPr>
          <t xml:space="preserve">
 </t>
        </r>
        <r>
          <rPr>
            <sz val="10"/>
            <rFont val="Times New Roman"/>
            <family val="1"/>
            <charset val="204"/>
          </rPr>
          <t xml:space="preserve">-  увеличения объема  финансовой помощи из областного бюджета в сумме </t>
        </r>
        <r>
          <rPr>
            <sz val="10"/>
            <color rgb="FFFF0000"/>
            <rFont val="Times New Roman"/>
            <family val="1"/>
            <charset val="204"/>
          </rPr>
          <t xml:space="preserve">486 074,4 тыс рублей на содержание и ремонт объектов благоустройства,  на проведение мероприятий по регулированию численности безнадзорных животных, на устройство наружного освещения , на озеленение городского округа, на благоустройство дворовых и общественных  территорий;
- перераспределения бюджетных ассигнований местного бюджета  между кодами бюджетной классификации расходов и увеличения доходов местного бюджета на сумму 353 980,5 тыс. рублей;
- увеличения бюджетных ассигнования за счет средств, выделенных из резервного фонда, в сумме 29 691,9 тыс. рублей на содержание объектов внутриквартального благоустройства, на обустройство ярмарочной площадки, на обустройство земельных участков, подлежащих предоствлению семьям, имеющим трех и более детей, для обеспечения электроснабжения общегородского праздничного мероприятия;                                                                                                                                                                                    </t>
        </r>
        <r>
          <rPr>
            <sz val="10"/>
            <color theme="1"/>
            <rFont val="Times New Roman"/>
            <family val="1"/>
            <charset val="204"/>
          </rPr>
          <t xml:space="preserve">- увеличения бюджетных ассигнований в сумме 4 291,8 тыс. рублей за счет собственных средств бюджета городского округа, предусмотренных на предоставление услуг в сфере архитектурной деятельности и в области благоустройства территории городского округа.       </t>
        </r>
        <r>
          <rPr>
            <sz val="10"/>
            <color rgb="FFFF0000"/>
            <rFont val="Times New Roman"/>
            <family val="1"/>
            <charset val="204"/>
          </rPr>
          <t xml:space="preserve">                                                                                                                                               </t>
        </r>
      </is>
    </nc>
  </rcc>
</revisions>
</file>

<file path=xl/revisions/revisionLog9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2" start="0" length="2147483647">
    <dxf>
      <font>
        <color auto="1"/>
      </font>
    </dxf>
  </rfmt>
  <rcv guid="{4E24E538-FE14-4954-AC2C-FACCF788C9E8}" action="delete"/>
  <rdn rId="0" localSheetId="1" customView="1" name="Z_4E24E538_FE14_4954_AC2C_FACCF788C9E8_.wvu.PrintArea" hidden="1" oldHidden="1">
    <formula>' для открытого бюджета'!$A$1:$G$57</formula>
    <oldFormula>' для открытого бюджета'!$A$1:$G$57</oldFormula>
  </rdn>
  <rdn rId="0" localSheetId="1" customView="1" name="Z_4E24E538_FE14_4954_AC2C_FACCF788C9E8_.wvu.PrintTitles" hidden="1" oldHidden="1">
    <formula>' для открытого бюджета'!$3:$4</formula>
    <oldFormula>' для открытого бюджета'!$3:$4</oldFormula>
  </rdn>
  <rdn rId="0" localSheetId="1" customView="1" name="Z_4E24E538_FE14_4954_AC2C_FACCF788C9E8_.wvu.Rows" hidden="1" oldHidden="1">
    <formula>' для открытого бюджета'!$45:$45</formula>
    <oldFormula>' для открытого бюджета'!$45:$45</oldFormula>
  </rdn>
  <rdn rId="0" localSheetId="1" customView="1" name="Z_4E24E538_FE14_4954_AC2C_FACCF788C9E8_.wvu.FilterData" hidden="1" oldHidden="1">
    <formula>' для открытого бюджета'!$A$3:$H$57</formula>
    <oldFormula>' для открытого бюджета'!$A$3:$H$57</oldFormula>
  </rdn>
  <rcv guid="{4E24E538-FE14-4954-AC2C-FACCF788C9E8}" action="add"/>
</revisions>
</file>

<file path=xl/revisions/revisionLog9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8" sId="1">
    <oc r="G7" t="inlineStr">
      <is>
        <t xml:space="preserve">Фактическое исполнение выше первоначального плана на 566,5 тыс. рублей или на 0,8 процентов, за счет:  
-увеличения бюджетных ассигнований в целях выплаты работникам компенсации за неиспользованный отпуск и в связи с повышением  заработной платы на 4 процента с 01.01.2018; </t>
      </is>
    </oc>
    <nc r="G7" t="inlineStr">
      <is>
        <t>Фактическое исполнение выше первоначального плана на 10 027,8 тыс. рублей или на 10,7 процентов, за счет:  
-увеличения бюджетных ассигнований в целях выплаты работникам компенсации за неиспользованный отпуск и за счет средств, выделенных из резервного фонда администрации города для обеспечения деятельности Городской Думы.</t>
      </is>
    </nc>
  </rcc>
  <rcc rId="359" sId="1">
    <oc r="G11" t="inlineStr">
      <is>
        <t xml:space="preserve">Фактическое исполнение выше первоначального плана на 1 839,6 тыс. рублей, за счет:  
- остатка средсв бюджетных ассигнований в сумме 1 839,6 тыс. рублей, выделенных для обеспечения деятельности избирательных комиссий в 2017 году и освоенных в 2018 году, в соответствии с планом работы Южно-Сахалинской  городской территориальной избирательной комиссии. </t>
      </is>
    </oc>
    <nc r="G11" t="inlineStr">
      <is>
        <t xml:space="preserve">Фактическое исполнение ниже первоначального плана на 7 491,3 тыс. рублей, за счет экономии средств выделенных для проведения </t>
      </is>
    </nc>
  </rcc>
</revisions>
</file>

<file path=xl/revisions/revisionLog9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G11" start="0" length="2147483647">
    <dxf>
      <font>
        <color auto="1"/>
      </font>
    </dxf>
  </rfmt>
  <rcc rId="360" sId="1">
    <oc r="G11" t="inlineStr">
      <is>
        <t xml:space="preserve">Фактическое исполнение ниже первоначального плана на 7 491,3 тыс. рублей, за счет экономии средств выделенных для проведения </t>
      </is>
    </oc>
    <nc r="G11" t="inlineStr">
      <is>
        <t xml:space="preserve">Фактическое исполнение ниже первоначального плана на 7 491,3 тыс. рублей, за счет экономии средств, выделенных на финансирование подготовки и проведения в 2019 году выборов депутатов Городской Думы города Южно-Сахалинска шестого созыва. </t>
      </is>
    </nc>
  </rcc>
</revisions>
</file>

<file path=xl/revisions/revisionLog9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1" sId="1">
    <oc r="G34" t="inlineStr">
      <is>
        <r>
          <rPr>
            <sz val="10"/>
            <rFont val="Times New Roman"/>
            <family val="1"/>
            <charset val="204"/>
          </rPr>
          <t>Фактическое исполнение выше первоначального плана на 67 070,2 тыс. рублей или на 1,2 процента, за счет:</t>
        </r>
        <r>
          <rPr>
            <sz val="10"/>
            <color rgb="FFFF0000"/>
            <rFont val="Times New Roman"/>
            <family val="1"/>
            <charset val="204"/>
          </rPr>
          <t xml:space="preserve">
- увеличения объема бюджетных ассигнований субвенций и субсидий из областного бюджета в общем объеме на    571 393,6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в объеме 76 965,5 тыс. руб.;
</t>
        </r>
        <r>
          <rPr>
            <sz val="10"/>
            <rFont val="Times New Roman"/>
            <family val="1"/>
            <charset val="204"/>
          </rPr>
          <t xml:space="preserve">- увеличения средств резервного фонда администрации города, выделенных для Департамента образования, на общую сумму 41 521,1 тыс. руб. </t>
        </r>
      </is>
    </oc>
    <nc r="G34" t="inlineStr">
      <is>
        <r>
          <rPr>
            <sz val="10"/>
            <rFont val="Times New Roman"/>
            <family val="1"/>
            <charset val="204"/>
          </rPr>
          <t>Фактическое исполнение выше первоначального плана на 67 070,2 тыс. рублей или на 1,2 процента, за счет:</t>
        </r>
        <r>
          <rPr>
            <sz val="10"/>
            <color rgb="FFFF0000"/>
            <rFont val="Times New Roman"/>
            <family val="1"/>
            <charset val="204"/>
          </rPr>
          <t xml:space="preserve">
- увеличения объема бюджетных ассигнований субвенций и субсидий из областного бюджета в общем объеме на    571 393,6 тыс. рублей;
</t>
        </r>
        <r>
          <rPr>
            <sz val="10"/>
            <rFont val="Times New Roman"/>
            <family val="1"/>
            <charset val="204"/>
          </rPr>
          <t xml:space="preserve">- увеличения средств резервного фонда администрации города, выделенных для Департамента образования, на общую сумму 41 521,1 тыс. руб. </t>
        </r>
      </is>
    </nc>
  </rcc>
  <rcv guid="{F5AD01A7-3C65-4F89-8A37-54B362DAD7B9}" action="delete"/>
  <rdn rId="0" localSheetId="1" customView="1" name="Z_F5AD01A7_3C65_4F89_8A37_54B362DAD7B9_.wvu.PrintArea" hidden="1" oldHidden="1">
    <formula>' для открытого бюджета'!$A$1:$G$57</formula>
    <oldFormula>' для открытого бюджета'!$A$1:$G$57</oldFormula>
  </rdn>
  <rdn rId="0" localSheetId="1" customView="1" name="Z_F5AD01A7_3C65_4F89_8A37_54B362DAD7B9_.wvu.PrintTitles" hidden="1" oldHidden="1">
    <formula>' для открытого бюджета'!$3:$4</formula>
    <oldFormula>' для открытого бюджета'!$3:$4</oldFormula>
  </rdn>
  <rdn rId="0" localSheetId="1" customView="1" name="Z_F5AD01A7_3C65_4F89_8A37_54B362DAD7B9_.wvu.FilterData" hidden="1" oldHidden="1">
    <formula>' для открытого бюджета'!$A$3:$H$57</formula>
    <oldFormula>' для открытого бюджета'!$A$3:$H$57</oldFormula>
  </rdn>
  <rcv guid="{F5AD01A7-3C65-4F89-8A37-54B362DAD7B9}" action="add"/>
</revisions>
</file>

<file path=xl/revisions/revisionLog9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5" sId="1">
    <oc r="G34" t="inlineStr">
      <is>
        <r>
          <rPr>
            <sz val="10"/>
            <rFont val="Times New Roman"/>
            <family val="1"/>
            <charset val="204"/>
          </rPr>
          <t>Фактическое исполнение выше первоначального плана на 67 070,2 тыс. рублей или на 1,2 процента, за счет:</t>
        </r>
        <r>
          <rPr>
            <sz val="10"/>
            <color rgb="FFFF0000"/>
            <rFont val="Times New Roman"/>
            <family val="1"/>
            <charset val="204"/>
          </rPr>
          <t xml:space="preserve">
- увеличения объема бюджетных ассигнований субвенций и субсидий из областного бюджета в общем объеме на    571 393,6 тыс. рублей;
</t>
        </r>
        <r>
          <rPr>
            <sz val="10"/>
            <rFont val="Times New Roman"/>
            <family val="1"/>
            <charset val="204"/>
          </rPr>
          <t xml:space="preserve">- увеличения средств резервного фонда администрации города, выделенных для Департамента образования, на общую сумму 41 521,1 тыс. руб. </t>
        </r>
      </is>
    </oc>
    <nc r="G34" t="inlineStr">
      <is>
        <r>
          <rPr>
            <sz val="10"/>
            <rFont val="Times New Roman"/>
            <family val="1"/>
            <charset val="204"/>
          </rPr>
          <t>Фактическое исполнение выше первоначального плана на 67 070,2 тыс. рублей или на 1,2 процента, за счет:</t>
        </r>
        <r>
          <rPr>
            <sz val="10"/>
            <color rgb="FFFF0000"/>
            <rFont val="Times New Roman"/>
            <family val="1"/>
            <charset val="204"/>
          </rPr>
          <t xml:space="preserve">
- увеличения объема бюджетных ассигнований субвенций и субсидий из областного бюджета в общем объеме на  25 549,1 тыс. рублей;
</t>
        </r>
        <r>
          <rPr>
            <sz val="10"/>
            <rFont val="Times New Roman"/>
            <family val="1"/>
            <charset val="204"/>
          </rPr>
          <t xml:space="preserve">- увеличения средств резервного фонда администрации города, выделенных для Департамента образования, на общую сумму 41 521,1 тыс. руб. </t>
        </r>
      </is>
    </nc>
  </rcc>
  <rfmt sheetId="1" sqref="G34" start="0" length="2147483647">
    <dxf>
      <font>
        <color rgb="FFFF0000"/>
      </font>
    </dxf>
  </rfmt>
  <rfmt sheetId="1" sqref="G34" start="0" length="2147483647">
    <dxf>
      <font>
        <color auto="1"/>
      </font>
    </dxf>
  </rfmt>
</revisions>
</file>

<file path=xl/revisions/revisionLog9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6" sId="1">
    <oc r="G35" t="inlineStr">
      <is>
        <r>
          <t xml:space="preserve">Фактическое исполнение выше первоначального плана на 119 074,9 тыс. рублей или на 17,2 процентов, за счет:
- увеличения объема бюджетных ассигнований, выделенных из областного бюджета, в общем объеме на 35 668,1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на сумму 75 005,2 тыс. рублей;
</t>
        </r>
        <r>
          <rPr>
            <sz val="10"/>
            <rFont val="Times New Roman"/>
            <family val="1"/>
            <charset val="204"/>
          </rPr>
          <t>- увеличения бюджетных ассигнований, выделенных из резервного фонда администрации города, для Департамента образования на сумму 8 652,2 тыс. рублей.</t>
        </r>
      </is>
    </oc>
    <nc r="G35" t="inlineStr">
      <is>
        <r>
          <rPr>
            <sz val="10"/>
            <rFont val="Times New Roman"/>
            <family val="1"/>
            <charset val="204"/>
          </rPr>
          <t>Фактическое исполнение выше первоначального плана на 18 622,1 тыс. рублей или на2,4 процента, за счет:</t>
        </r>
        <r>
          <rPr>
            <sz val="10"/>
            <color rgb="FFFF0000"/>
            <rFont val="Times New Roman"/>
            <family val="1"/>
            <charset val="204"/>
          </rPr>
          <t xml:space="preserve">
</t>
        </r>
        <r>
          <rPr>
            <sz val="10"/>
            <rFont val="Times New Roman"/>
            <family val="1"/>
            <charset val="204"/>
          </rPr>
          <t>- увеличения объема бюджетных ассигнований, выделенных из областного бюджета, в общем объеме на 9 969,9 тыс. рублей;</t>
        </r>
        <r>
          <rPr>
            <sz val="10"/>
            <color rgb="FFFF0000"/>
            <rFont val="Times New Roman"/>
            <family val="1"/>
            <charset val="204"/>
          </rPr>
          <t xml:space="preserve">
</t>
        </r>
        <r>
          <rPr>
            <sz val="10"/>
            <rFont val="Times New Roman"/>
            <family val="1"/>
            <charset val="204"/>
          </rPr>
          <t>- увеличения бюджетных ассигнований, выделенных из резервного фонда администрации города, для Департамента образования на сумму 8 652,2 тыс. рублей.</t>
        </r>
      </is>
    </nc>
  </rcc>
</revisions>
</file>

<file path=xl/revisions/revisionLog9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7" sId="1">
    <oc r="G37" t="inlineStr">
      <is>
        <r>
          <t xml:space="preserve">Фактическое исполнение выше первоначального плана на 1 249,7 тыс. рублей или на 1,5 процентов, за счет:
- уменьшения объема бюджетных ассигнований субвенций и субсидий из областного бюджета в общем объеме на    2,9 тыс. рублей;                                                                                                                                                                                                        -уменьшения объема бюджетных ассигнований местного бюджета в связи с перераспределением бюджетных ассигнований между кодами бюджетной классификации расходов на сумму 1 696,7 тыс. рублей;
</t>
        </r>
        <r>
          <rPr>
            <sz val="10"/>
            <rFont val="Times New Roman"/>
            <family val="1"/>
            <charset val="204"/>
          </rPr>
          <t>- увеличения бюджетных ассигнований, выделенных из резервного фонда администрации города, для Департамента образования   в сумме 6 946,0 тыс. рублей на организацию  отдыха и оздоровления в лагерях дневного пребывания.</t>
        </r>
      </is>
    </oc>
    <nc r="G37" t="inlineStr">
      <is>
        <r>
          <rPr>
            <sz val="10"/>
            <rFont val="Times New Roman"/>
            <family val="1"/>
            <charset val="204"/>
          </rPr>
          <t>Фактическое исполнение выше первоначального плана на 4 980,9 тыс. рублей или на 5,0 процентов, за счет:
-уменьшения объема бюджетных ассигнований местного бюджета в связи с перераспределением бюджетных ассигнований между кодами бюджетной классификации расходов на сумму 1 965,1 тыс. рублей;</t>
        </r>
        <r>
          <rPr>
            <sz val="10"/>
            <color rgb="FFFF0000"/>
            <rFont val="Times New Roman"/>
            <family val="1"/>
            <charset val="204"/>
          </rPr>
          <t xml:space="preserve">
</t>
        </r>
        <r>
          <rPr>
            <sz val="10"/>
            <rFont val="Times New Roman"/>
            <family val="1"/>
            <charset val="204"/>
          </rPr>
          <t>- увеличения бюджетных ассигнований, выделенных из резервного фонда администрации города, для Департамента образования   в сумме 6 946,0 тыс. рублей на организацию  отдыха и оздоровления в лагерях дневного пребывания.</t>
        </r>
      </is>
    </nc>
  </rcc>
</revisions>
</file>

<file path=xl/revisions/revisionLog9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68" sId="1">
    <oc r="G38" t="inlineStr">
      <is>
        <t xml:space="preserve">Фактическое исполнение выше первоначального плана на 16 305,3 тыс. рублей или на 6,6 процентов, за счет:                                                                                                                          - увеличения объема бюджетных ассигнований, выделенных из областного бюджета, в общем объеме на 6 843,0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на сумму 9 462,3 тыс. рублей;
</t>
      </is>
    </oc>
    <nc r="G38" t="inlineStr">
      <is>
        <r>
          <rPr>
            <sz val="10"/>
            <rFont val="Times New Roman"/>
            <family val="1"/>
            <charset val="204"/>
          </rPr>
          <t xml:space="preserve">Фактическое исполнение ниже первоначального плана на 8 367,6 тыс. рублей или на 2,4 процента, за счет: </t>
        </r>
        <r>
          <rPr>
            <sz val="10"/>
            <color rgb="FFFF0000"/>
            <rFont val="Times New Roman"/>
            <family val="1"/>
            <charset val="204"/>
          </rPr>
          <t xml:space="preserve">                                                                                                                         - увеличения объема бюджетных ассигнований, выделенных из областного бюджета, в общем объеме на 6 843,0 тыс. рублей;
- увеличения объема бюджетных ассигнований местного бюджета в связи  с увеличением собственных средств бюджета городского округа и перераспределением бюджетных ассигнований между кодами бюджетной классификации расходов на сумму 9 462,3 тыс. рублей;
</t>
        </r>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tabSelected="1" view="pageBreakPreview" zoomScale="90" zoomScaleNormal="90" zoomScaleSheetLayoutView="90" workbookViewId="0">
      <pane xSplit="1" ySplit="3" topLeftCell="B4" activePane="bottomRight" state="frozen"/>
      <selection pane="topRight" activeCell="B1" sqref="B1"/>
      <selection pane="bottomLeft" activeCell="A4" sqref="A4"/>
      <selection pane="bottomRight" activeCell="G44" sqref="G44"/>
    </sheetView>
  </sheetViews>
  <sheetFormatPr defaultColWidth="9.109375" defaultRowHeight="15.6" x14ac:dyDescent="0.3"/>
  <cols>
    <col min="1" max="1" width="40.88671875" style="46" customWidth="1"/>
    <col min="2" max="2" width="11.6640625" style="47" customWidth="1"/>
    <col min="3" max="3" width="16.44140625" style="1" customWidth="1"/>
    <col min="4" max="4" width="18.5546875" style="1" customWidth="1"/>
    <col min="5" max="5" width="16.109375" style="1" customWidth="1"/>
    <col min="6" max="6" width="17.109375" style="42" customWidth="1"/>
    <col min="7" max="7" width="99" style="41" customWidth="1"/>
    <col min="8" max="8" width="17" style="41" customWidth="1"/>
    <col min="9" max="9" width="14.33203125" style="43" customWidth="1"/>
    <col min="10" max="10" width="12.88671875" style="41" customWidth="1"/>
    <col min="11" max="11" width="19.109375" style="41" customWidth="1"/>
    <col min="12" max="12" width="23.44140625" style="43" customWidth="1"/>
    <col min="13" max="13" width="19.6640625" style="41" customWidth="1"/>
    <col min="14" max="14" width="26.6640625" style="41" customWidth="1"/>
    <col min="15" max="15" width="35.109375" style="41" customWidth="1"/>
    <col min="16" max="16" width="25.5546875" style="41" customWidth="1"/>
    <col min="17" max="17" width="14.88671875" style="41" customWidth="1"/>
    <col min="18" max="16384" width="9.109375" style="41"/>
  </cols>
  <sheetData>
    <row r="1" spans="1:12" s="2" customFormat="1" ht="33" customHeight="1" x14ac:dyDescent="0.25">
      <c r="A1" s="93"/>
      <c r="B1" s="93"/>
      <c r="C1" s="94"/>
      <c r="D1" s="93"/>
      <c r="E1" s="3"/>
      <c r="F1" s="80"/>
      <c r="G1" s="44" t="s">
        <v>80</v>
      </c>
      <c r="H1" s="63"/>
      <c r="I1" s="45"/>
      <c r="L1" s="45"/>
    </row>
    <row r="2" spans="1:12" s="2" customFormat="1" ht="45" customHeight="1" x14ac:dyDescent="0.3">
      <c r="A2" s="99" t="s">
        <v>79</v>
      </c>
      <c r="B2" s="99"/>
      <c r="C2" s="99"/>
      <c r="D2" s="99"/>
      <c r="E2" s="99"/>
      <c r="F2" s="99"/>
      <c r="G2" s="99"/>
      <c r="I2" s="45"/>
      <c r="L2" s="45"/>
    </row>
    <row r="3" spans="1:12" s="2" customFormat="1" ht="65.400000000000006" customHeight="1" x14ac:dyDescent="0.3">
      <c r="A3" s="23" t="s">
        <v>71</v>
      </c>
      <c r="B3" s="23" t="s">
        <v>70</v>
      </c>
      <c r="C3" s="48" t="s">
        <v>76</v>
      </c>
      <c r="D3" s="49" t="s">
        <v>77</v>
      </c>
      <c r="E3" s="49" t="s">
        <v>78</v>
      </c>
      <c r="F3" s="49" t="s">
        <v>69</v>
      </c>
      <c r="G3" s="49" t="s">
        <v>68</v>
      </c>
      <c r="H3" s="64"/>
      <c r="I3" s="65"/>
      <c r="L3" s="45"/>
    </row>
    <row r="4" spans="1:12" s="2" customFormat="1" x14ac:dyDescent="0.3">
      <c r="A4" s="14" t="s">
        <v>67</v>
      </c>
      <c r="B4" s="14">
        <v>2</v>
      </c>
      <c r="C4" s="50">
        <v>3</v>
      </c>
      <c r="D4" s="51">
        <v>4</v>
      </c>
      <c r="E4" s="51">
        <v>5</v>
      </c>
      <c r="F4" s="51">
        <v>6</v>
      </c>
      <c r="G4" s="28">
        <v>7</v>
      </c>
      <c r="I4" s="45"/>
      <c r="L4" s="45"/>
    </row>
    <row r="5" spans="1:12" s="32" customFormat="1" ht="31.2" x14ac:dyDescent="0.3">
      <c r="A5" s="13" t="s">
        <v>66</v>
      </c>
      <c r="B5" s="12" t="s">
        <v>65</v>
      </c>
      <c r="C5" s="68">
        <f>C6+C7+C8+C10+C11+C12+C9</f>
        <v>77551.3</v>
      </c>
      <c r="D5" s="68">
        <f t="shared" ref="D5:E5" si="0">D6+D7+D8+D10+D11+D12+D9</f>
        <v>64520.6</v>
      </c>
      <c r="E5" s="68">
        <f t="shared" si="0"/>
        <v>83998.8</v>
      </c>
      <c r="F5" s="71">
        <f t="shared" ref="F5:F10" si="1">E5/C5*100</f>
        <v>108.31385160532447</v>
      </c>
      <c r="G5" s="25"/>
      <c r="I5" s="55"/>
      <c r="L5" s="31"/>
    </row>
    <row r="6" spans="1:12" s="32" customFormat="1" ht="62.4" x14ac:dyDescent="0.3">
      <c r="A6" s="15" t="s">
        <v>64</v>
      </c>
      <c r="B6" s="14" t="s">
        <v>63</v>
      </c>
      <c r="C6" s="67">
        <v>2569.8000000000002</v>
      </c>
      <c r="D6" s="67">
        <v>1720.8</v>
      </c>
      <c r="E6" s="67">
        <v>1658.1</v>
      </c>
      <c r="F6" s="71">
        <f t="shared" si="1"/>
        <v>64.522530936259628</v>
      </c>
      <c r="G6" s="78" t="s">
        <v>90</v>
      </c>
      <c r="I6" s="55"/>
      <c r="L6" s="31"/>
    </row>
    <row r="7" spans="1:12" s="32" customFormat="1" ht="78" x14ac:dyDescent="0.3">
      <c r="A7" s="15" t="s">
        <v>62</v>
      </c>
      <c r="B7" s="14" t="s">
        <v>61</v>
      </c>
      <c r="C7" s="67">
        <v>1963.9</v>
      </c>
      <c r="D7" s="67">
        <v>2303.9</v>
      </c>
      <c r="E7" s="67">
        <v>1984.8</v>
      </c>
      <c r="F7" s="71">
        <f t="shared" si="1"/>
        <v>101.06420897194357</v>
      </c>
      <c r="G7" s="78"/>
      <c r="H7" s="56"/>
      <c r="I7" s="55"/>
      <c r="L7" s="31"/>
    </row>
    <row r="8" spans="1:12" s="32" customFormat="1" ht="93.6" x14ac:dyDescent="0.3">
      <c r="A8" s="15" t="s">
        <v>60</v>
      </c>
      <c r="B8" s="14" t="s">
        <v>59</v>
      </c>
      <c r="C8" s="67">
        <v>39881</v>
      </c>
      <c r="D8" s="67">
        <v>41834.6</v>
      </c>
      <c r="E8" s="67">
        <v>40809.1</v>
      </c>
      <c r="F8" s="71">
        <f t="shared" si="1"/>
        <v>102.32717334068855</v>
      </c>
      <c r="G8" s="77"/>
      <c r="H8" s="57"/>
      <c r="I8" s="58"/>
      <c r="L8" s="31"/>
    </row>
    <row r="9" spans="1:12" s="32" customFormat="1" ht="27" customHeight="1" x14ac:dyDescent="0.3">
      <c r="A9" s="66" t="s">
        <v>74</v>
      </c>
      <c r="B9" s="50" t="s">
        <v>75</v>
      </c>
      <c r="C9" s="67">
        <v>18.600000000000001</v>
      </c>
      <c r="D9" s="67">
        <v>18.600000000000001</v>
      </c>
      <c r="E9" s="67">
        <v>18.600000000000001</v>
      </c>
      <c r="F9" s="71">
        <f t="shared" si="1"/>
        <v>100</v>
      </c>
      <c r="G9" s="77"/>
      <c r="H9" s="57"/>
      <c r="I9" s="55"/>
      <c r="L9" s="31"/>
    </row>
    <row r="10" spans="1:12" s="32" customFormat="1" ht="62.4" x14ac:dyDescent="0.3">
      <c r="A10" s="15" t="s">
        <v>58</v>
      </c>
      <c r="B10" s="14" t="s">
        <v>57</v>
      </c>
      <c r="C10" s="67">
        <v>9336</v>
      </c>
      <c r="D10" s="67">
        <v>10097.4</v>
      </c>
      <c r="E10" s="67">
        <v>10030.9</v>
      </c>
      <c r="F10" s="71">
        <f t="shared" si="1"/>
        <v>107.44323050556983</v>
      </c>
      <c r="G10" s="81"/>
      <c r="I10" s="55"/>
      <c r="L10" s="31"/>
    </row>
    <row r="11" spans="1:12" s="32" customFormat="1" ht="32.4" customHeight="1" x14ac:dyDescent="0.3">
      <c r="A11" s="15" t="s">
        <v>56</v>
      </c>
      <c r="B11" s="14" t="s">
        <v>55</v>
      </c>
      <c r="C11" s="67">
        <v>300</v>
      </c>
      <c r="D11" s="67">
        <v>5489.8</v>
      </c>
      <c r="E11" s="67">
        <v>0</v>
      </c>
      <c r="F11" s="71">
        <f t="shared" ref="F11:F17" si="2">E11/C11*100</f>
        <v>0</v>
      </c>
      <c r="G11" s="77"/>
      <c r="H11" s="56"/>
      <c r="I11" s="55"/>
      <c r="J11" s="33"/>
      <c r="L11" s="31"/>
    </row>
    <row r="12" spans="1:12" s="32" customFormat="1" ht="27.6" customHeight="1" x14ac:dyDescent="0.3">
      <c r="A12" s="110" t="s">
        <v>54</v>
      </c>
      <c r="B12" s="108" t="s">
        <v>53</v>
      </c>
      <c r="C12" s="106">
        <v>23482</v>
      </c>
      <c r="D12" s="106">
        <v>3055.5</v>
      </c>
      <c r="E12" s="106">
        <v>29497.3</v>
      </c>
      <c r="F12" s="102">
        <f t="shared" si="2"/>
        <v>125.61664253470744</v>
      </c>
      <c r="G12" s="100"/>
      <c r="H12" s="57"/>
      <c r="I12" s="58"/>
      <c r="J12" s="33"/>
      <c r="L12" s="33"/>
    </row>
    <row r="13" spans="1:12" s="32" customFormat="1" ht="18.600000000000001" customHeight="1" x14ac:dyDescent="0.3">
      <c r="A13" s="111"/>
      <c r="B13" s="109"/>
      <c r="C13" s="107"/>
      <c r="D13" s="107"/>
      <c r="E13" s="107"/>
      <c r="F13" s="103"/>
      <c r="G13" s="101"/>
      <c r="H13" s="57"/>
      <c r="I13" s="58"/>
      <c r="J13" s="33"/>
      <c r="L13" s="33"/>
    </row>
    <row r="14" spans="1:12" s="32" customFormat="1" ht="39" customHeight="1" x14ac:dyDescent="0.3">
      <c r="A14" s="90" t="s">
        <v>88</v>
      </c>
      <c r="B14" s="88" t="s">
        <v>81</v>
      </c>
      <c r="C14" s="91">
        <f>C15</f>
        <v>1665.9</v>
      </c>
      <c r="D14" s="91">
        <f t="shared" ref="D14:F14" si="3">D15</f>
        <v>1831.2</v>
      </c>
      <c r="E14" s="91">
        <f t="shared" si="3"/>
        <v>1831.2</v>
      </c>
      <c r="F14" s="91">
        <f t="shared" si="3"/>
        <v>109.92256437961463</v>
      </c>
      <c r="G14" s="84"/>
      <c r="H14" s="57"/>
      <c r="I14" s="58"/>
      <c r="J14" s="33"/>
      <c r="L14" s="33"/>
    </row>
    <row r="15" spans="1:12" s="32" customFormat="1" ht="34.799999999999997" customHeight="1" x14ac:dyDescent="0.3">
      <c r="A15" s="83" t="s">
        <v>89</v>
      </c>
      <c r="B15" s="50" t="s">
        <v>82</v>
      </c>
      <c r="C15" s="82">
        <v>1665.9</v>
      </c>
      <c r="D15" s="82">
        <v>1831.2</v>
      </c>
      <c r="E15" s="82">
        <v>1831.2</v>
      </c>
      <c r="F15" s="85">
        <f t="shared" si="2"/>
        <v>109.92256437961463</v>
      </c>
      <c r="G15" s="92" t="s">
        <v>91</v>
      </c>
      <c r="H15" s="57"/>
      <c r="I15" s="58"/>
      <c r="J15" s="33"/>
      <c r="L15" s="33"/>
    </row>
    <row r="16" spans="1:12" s="32" customFormat="1" ht="46.8" x14ac:dyDescent="0.3">
      <c r="A16" s="13" t="s">
        <v>52</v>
      </c>
      <c r="B16" s="86" t="s">
        <v>51</v>
      </c>
      <c r="C16" s="68">
        <f>C17</f>
        <v>200</v>
      </c>
      <c r="D16" s="68">
        <f t="shared" ref="D16:E16" si="4">D17</f>
        <v>200</v>
      </c>
      <c r="E16" s="68">
        <f t="shared" si="4"/>
        <v>199.8</v>
      </c>
      <c r="F16" s="85">
        <f t="shared" si="2"/>
        <v>99.9</v>
      </c>
      <c r="G16" s="25"/>
      <c r="H16" s="57"/>
      <c r="I16" s="58"/>
      <c r="L16" s="31"/>
    </row>
    <row r="17" spans="1:12" s="32" customFormat="1" ht="68.25" customHeight="1" x14ac:dyDescent="0.3">
      <c r="A17" s="22" t="s">
        <v>50</v>
      </c>
      <c r="B17" s="54" t="s">
        <v>49</v>
      </c>
      <c r="C17" s="69">
        <v>200</v>
      </c>
      <c r="D17" s="69">
        <v>200</v>
      </c>
      <c r="E17" s="69">
        <v>199.8</v>
      </c>
      <c r="F17" s="72">
        <f t="shared" si="2"/>
        <v>99.9</v>
      </c>
      <c r="G17" s="59"/>
      <c r="H17" s="57"/>
      <c r="I17" s="58"/>
      <c r="J17" s="33"/>
      <c r="K17" s="60"/>
      <c r="L17" s="33"/>
    </row>
    <row r="18" spans="1:12" s="32" customFormat="1" x14ac:dyDescent="0.25">
      <c r="A18" s="13" t="s">
        <v>48</v>
      </c>
      <c r="B18" s="12" t="s">
        <v>47</v>
      </c>
      <c r="C18" s="68">
        <f>C19+C20+C21</f>
        <v>11040.800000000001</v>
      </c>
      <c r="D18" s="68">
        <f t="shared" ref="D18:F18" si="5">D19+D20+D21</f>
        <v>18739.199999999997</v>
      </c>
      <c r="E18" s="68">
        <f t="shared" si="5"/>
        <v>9637.2000000000007</v>
      </c>
      <c r="F18" s="68">
        <f t="shared" si="5"/>
        <v>88.853238922387561</v>
      </c>
      <c r="G18" s="26"/>
      <c r="H18" s="61"/>
      <c r="I18" s="55"/>
      <c r="J18" s="34"/>
      <c r="L18" s="31"/>
    </row>
    <row r="19" spans="1:12" s="32" customFormat="1" ht="33.75" customHeight="1" x14ac:dyDescent="0.3">
      <c r="A19" s="15" t="s">
        <v>46</v>
      </c>
      <c r="B19" s="14" t="s">
        <v>45</v>
      </c>
      <c r="C19" s="67">
        <v>191.4</v>
      </c>
      <c r="D19" s="67">
        <v>191.4</v>
      </c>
      <c r="E19" s="67"/>
      <c r="F19" s="71">
        <f t="shared" ref="F19:F37" si="6">E19/C19*100</f>
        <v>0</v>
      </c>
      <c r="G19" s="76"/>
      <c r="H19" s="57"/>
      <c r="I19" s="58"/>
      <c r="J19" s="52"/>
      <c r="K19" s="35"/>
      <c r="L19" s="31"/>
    </row>
    <row r="20" spans="1:12" s="32" customFormat="1" ht="18" x14ac:dyDescent="0.3">
      <c r="A20" s="15" t="s">
        <v>44</v>
      </c>
      <c r="B20" s="14" t="s">
        <v>43</v>
      </c>
      <c r="C20" s="67">
        <v>3.2</v>
      </c>
      <c r="D20" s="67">
        <v>3.2</v>
      </c>
      <c r="E20" s="67"/>
      <c r="F20" s="71">
        <f>E20/C20*100</f>
        <v>0</v>
      </c>
      <c r="G20" s="27"/>
      <c r="H20" s="57"/>
      <c r="I20" s="58"/>
      <c r="J20" s="34"/>
      <c r="K20" s="31"/>
      <c r="L20" s="31"/>
    </row>
    <row r="21" spans="1:12" s="32" customFormat="1" ht="34.200000000000003" customHeight="1" x14ac:dyDescent="0.3">
      <c r="A21" s="15" t="s">
        <v>42</v>
      </c>
      <c r="B21" s="14" t="s">
        <v>41</v>
      </c>
      <c r="C21" s="67">
        <v>10846.2</v>
      </c>
      <c r="D21" s="67">
        <v>18544.599999999999</v>
      </c>
      <c r="E21" s="67">
        <v>9637.2000000000007</v>
      </c>
      <c r="F21" s="71">
        <f t="shared" si="6"/>
        <v>88.853238922387561</v>
      </c>
      <c r="G21" s="76" t="s">
        <v>92</v>
      </c>
      <c r="H21" s="57"/>
      <c r="I21" s="58"/>
      <c r="J21" s="34"/>
      <c r="L21" s="31"/>
    </row>
    <row r="22" spans="1:12" s="32" customFormat="1" ht="27.6" x14ac:dyDescent="0.25">
      <c r="A22" s="21" t="s">
        <v>40</v>
      </c>
      <c r="B22" s="12" t="s">
        <v>39</v>
      </c>
      <c r="C22" s="68">
        <f>C23+C24+C25</f>
        <v>4376.8</v>
      </c>
      <c r="D22" s="68">
        <f t="shared" ref="D22:F22" si="7">D23+D24+D25</f>
        <v>15239.3</v>
      </c>
      <c r="E22" s="68">
        <f t="shared" si="7"/>
        <v>10243.199999999999</v>
      </c>
      <c r="F22" s="68">
        <f t="shared" si="7"/>
        <v>335.89066481352791</v>
      </c>
      <c r="G22" s="26"/>
      <c r="H22" s="57"/>
      <c r="I22" s="58"/>
      <c r="J22" s="34"/>
      <c r="L22" s="31"/>
    </row>
    <row r="23" spans="1:12" s="32" customFormat="1" ht="28.8" customHeight="1" x14ac:dyDescent="0.3">
      <c r="A23" s="19" t="s">
        <v>38</v>
      </c>
      <c r="B23" s="20" t="s">
        <v>37</v>
      </c>
      <c r="C23" s="67"/>
      <c r="D23" s="67">
        <v>600</v>
      </c>
      <c r="E23" s="67">
        <v>0</v>
      </c>
      <c r="F23" s="71">
        <v>0</v>
      </c>
      <c r="G23" s="76" t="s">
        <v>93</v>
      </c>
      <c r="H23" s="57"/>
      <c r="I23" s="58"/>
      <c r="J23" s="34"/>
      <c r="L23" s="31"/>
    </row>
    <row r="24" spans="1:12" s="32" customFormat="1" ht="31.2" customHeight="1" x14ac:dyDescent="0.3">
      <c r="A24" s="15" t="s">
        <v>36</v>
      </c>
      <c r="B24" s="14" t="s">
        <v>35</v>
      </c>
      <c r="C24" s="67">
        <v>4317</v>
      </c>
      <c r="D24" s="67">
        <v>14579.5</v>
      </c>
      <c r="E24" s="67">
        <v>10183.4</v>
      </c>
      <c r="F24" s="71">
        <f t="shared" si="6"/>
        <v>235.89066481352791</v>
      </c>
      <c r="G24" s="76" t="s">
        <v>94</v>
      </c>
      <c r="H24" s="57"/>
      <c r="I24" s="58"/>
      <c r="L24" s="31"/>
    </row>
    <row r="25" spans="1:12" s="32" customFormat="1" ht="27.6" x14ac:dyDescent="0.3">
      <c r="A25" s="19" t="s">
        <v>34</v>
      </c>
      <c r="B25" s="14" t="s">
        <v>33</v>
      </c>
      <c r="C25" s="67">
        <v>59.8</v>
      </c>
      <c r="D25" s="67">
        <v>59.8</v>
      </c>
      <c r="E25" s="67">
        <v>59.8</v>
      </c>
      <c r="F25" s="71">
        <f t="shared" si="6"/>
        <v>100</v>
      </c>
      <c r="G25" s="36"/>
      <c r="H25" s="57"/>
      <c r="I25" s="58"/>
      <c r="J25" s="35"/>
      <c r="K25" s="55"/>
      <c r="L25" s="31"/>
    </row>
    <row r="26" spans="1:12" s="32" customFormat="1" ht="18" x14ac:dyDescent="0.3">
      <c r="A26" s="13" t="s">
        <v>32</v>
      </c>
      <c r="B26" s="12" t="s">
        <v>31</v>
      </c>
      <c r="C26" s="68">
        <f>C27+C28+C30+C31+C29</f>
        <v>408477.30000000005</v>
      </c>
      <c r="D26" s="68">
        <f t="shared" ref="D26:E26" si="8">D27+D28+D30+D31+D29</f>
        <v>363355.00000000006</v>
      </c>
      <c r="E26" s="68">
        <f t="shared" si="8"/>
        <v>320720.59999999998</v>
      </c>
      <c r="F26" s="71">
        <f t="shared" si="6"/>
        <v>78.516137861271602</v>
      </c>
      <c r="G26" s="25"/>
      <c r="H26" s="57"/>
      <c r="I26" s="58"/>
      <c r="L26" s="31"/>
    </row>
    <row r="27" spans="1:12" s="32" customFormat="1" ht="18" x14ac:dyDescent="0.3">
      <c r="A27" s="18" t="s">
        <v>30</v>
      </c>
      <c r="B27" s="17" t="s">
        <v>29</v>
      </c>
      <c r="C27" s="67">
        <v>90132.6</v>
      </c>
      <c r="D27" s="67">
        <v>97803.6</v>
      </c>
      <c r="E27" s="67">
        <v>93964.2</v>
      </c>
      <c r="F27" s="71">
        <f t="shared" si="6"/>
        <v>104.25107009006729</v>
      </c>
      <c r="G27" s="25"/>
      <c r="H27" s="57"/>
      <c r="I27" s="58"/>
      <c r="J27" s="35"/>
      <c r="L27" s="31"/>
    </row>
    <row r="28" spans="1:12" s="32" customFormat="1" ht="33.6" customHeight="1" x14ac:dyDescent="0.3">
      <c r="A28" s="18" t="s">
        <v>28</v>
      </c>
      <c r="B28" s="17" t="s">
        <v>27</v>
      </c>
      <c r="C28" s="67">
        <v>274760.3</v>
      </c>
      <c r="D28" s="70">
        <v>217936.1</v>
      </c>
      <c r="E28" s="70">
        <v>179550.1</v>
      </c>
      <c r="F28" s="71">
        <f t="shared" si="6"/>
        <v>65.34790506488747</v>
      </c>
      <c r="G28" s="79" t="s">
        <v>95</v>
      </c>
      <c r="H28" s="57"/>
      <c r="I28" s="58"/>
      <c r="L28" s="31"/>
    </row>
    <row r="29" spans="1:12" s="32" customFormat="1" ht="28.8" customHeight="1" x14ac:dyDescent="0.3">
      <c r="A29" s="18" t="s">
        <v>73</v>
      </c>
      <c r="B29" s="16" t="s">
        <v>72</v>
      </c>
      <c r="C29" s="67">
        <v>23057.1</v>
      </c>
      <c r="D29" s="70">
        <v>27703.4</v>
      </c>
      <c r="E29" s="70">
        <v>27685.9</v>
      </c>
      <c r="F29" s="71">
        <f t="shared" ref="F29" si="9">E29/C29*100</f>
        <v>120.07537808310673</v>
      </c>
      <c r="G29" s="79" t="s">
        <v>96</v>
      </c>
      <c r="H29" s="57"/>
      <c r="I29" s="58"/>
      <c r="L29" s="31"/>
    </row>
    <row r="30" spans="1:12" s="32" customFormat="1" ht="37.799999999999997" customHeight="1" x14ac:dyDescent="0.3">
      <c r="A30" s="18" t="s">
        <v>26</v>
      </c>
      <c r="B30" s="17" t="s">
        <v>25</v>
      </c>
      <c r="C30" s="67">
        <v>3361.9</v>
      </c>
      <c r="D30" s="74">
        <v>2980.4</v>
      </c>
      <c r="E30" s="74">
        <v>2928.1</v>
      </c>
      <c r="F30" s="71">
        <f t="shared" si="6"/>
        <v>87.09658228977662</v>
      </c>
      <c r="G30" s="79" t="s">
        <v>97</v>
      </c>
      <c r="H30" s="57"/>
      <c r="I30" s="58"/>
      <c r="L30" s="31"/>
    </row>
    <row r="31" spans="1:12" s="32" customFormat="1" ht="18" x14ac:dyDescent="0.3">
      <c r="A31" s="18" t="s">
        <v>24</v>
      </c>
      <c r="B31" s="17" t="s">
        <v>23</v>
      </c>
      <c r="C31" s="67">
        <v>17165.400000000001</v>
      </c>
      <c r="D31" s="70">
        <v>16931.5</v>
      </c>
      <c r="E31" s="70">
        <v>16592.3</v>
      </c>
      <c r="F31" s="71">
        <f t="shared" si="6"/>
        <v>96.661307047898674</v>
      </c>
      <c r="G31" s="79"/>
      <c r="H31" s="57"/>
      <c r="I31" s="58"/>
      <c r="L31" s="31"/>
    </row>
    <row r="32" spans="1:12" s="32" customFormat="1" ht="18" x14ac:dyDescent="0.3">
      <c r="A32" s="13" t="s">
        <v>22</v>
      </c>
      <c r="B32" s="12" t="s">
        <v>21</v>
      </c>
      <c r="C32" s="68">
        <f>C33</f>
        <v>16185.1</v>
      </c>
      <c r="D32" s="68">
        <f t="shared" ref="D32:F32" si="10">D33</f>
        <v>27103.5</v>
      </c>
      <c r="E32" s="68">
        <f t="shared" si="10"/>
        <v>19500.099999999999</v>
      </c>
      <c r="F32" s="68">
        <f t="shared" si="10"/>
        <v>120.48180116279788</v>
      </c>
      <c r="G32" s="25"/>
      <c r="H32" s="57"/>
      <c r="I32" s="58"/>
      <c r="L32" s="31"/>
    </row>
    <row r="33" spans="1:13" s="32" customFormat="1" ht="30.6" customHeight="1" x14ac:dyDescent="0.3">
      <c r="A33" s="15" t="s">
        <v>20</v>
      </c>
      <c r="B33" s="17" t="s">
        <v>19</v>
      </c>
      <c r="C33" s="67">
        <v>16185.1</v>
      </c>
      <c r="D33" s="67">
        <v>27103.5</v>
      </c>
      <c r="E33" s="67">
        <v>19500.099999999999</v>
      </c>
      <c r="F33" s="71">
        <f t="shared" si="6"/>
        <v>120.48180116279788</v>
      </c>
      <c r="G33" s="78" t="s">
        <v>98</v>
      </c>
      <c r="H33" s="57"/>
      <c r="I33" s="58"/>
      <c r="L33" s="31"/>
    </row>
    <row r="34" spans="1:13" s="32" customFormat="1" ht="18" x14ac:dyDescent="0.3">
      <c r="A34" s="13" t="s">
        <v>18</v>
      </c>
      <c r="B34" s="12" t="s">
        <v>17</v>
      </c>
      <c r="C34" s="68">
        <f>C35+C37</f>
        <v>25488.899999999998</v>
      </c>
      <c r="D34" s="68">
        <f t="shared" ref="D34:F34" si="11">D35+D37</f>
        <v>12538.400000000001</v>
      </c>
      <c r="E34" s="68">
        <f t="shared" si="11"/>
        <v>9846.7000000000007</v>
      </c>
      <c r="F34" s="68">
        <f t="shared" si="11"/>
        <v>136.84099847709001</v>
      </c>
      <c r="G34" s="25"/>
      <c r="H34" s="57"/>
      <c r="I34" s="58"/>
      <c r="L34" s="31"/>
    </row>
    <row r="35" spans="1:13" s="32" customFormat="1" ht="24" customHeight="1" x14ac:dyDescent="0.3">
      <c r="A35" s="97" t="s">
        <v>16</v>
      </c>
      <c r="B35" s="95" t="s">
        <v>15</v>
      </c>
      <c r="C35" s="106">
        <v>6022.3</v>
      </c>
      <c r="D35" s="104">
        <v>7523.8</v>
      </c>
      <c r="E35" s="104">
        <v>7521.7</v>
      </c>
      <c r="F35" s="102">
        <f t="shared" si="6"/>
        <v>124.89746442389121</v>
      </c>
      <c r="G35" s="112" t="s">
        <v>99</v>
      </c>
      <c r="H35" s="57"/>
      <c r="I35" s="58"/>
      <c r="J35" s="33"/>
      <c r="L35" s="33"/>
    </row>
    <row r="36" spans="1:13" s="32" customFormat="1" ht="43.8" hidden="1" customHeight="1" x14ac:dyDescent="0.3">
      <c r="A36" s="98"/>
      <c r="B36" s="96"/>
      <c r="C36" s="107"/>
      <c r="D36" s="105"/>
      <c r="E36" s="105"/>
      <c r="F36" s="103"/>
      <c r="G36" s="113"/>
      <c r="H36" s="57"/>
      <c r="I36" s="58"/>
      <c r="J36" s="33"/>
      <c r="L36" s="33"/>
    </row>
    <row r="37" spans="1:13" s="32" customFormat="1" ht="49.2" customHeight="1" x14ac:dyDescent="0.3">
      <c r="A37" s="18" t="s">
        <v>14</v>
      </c>
      <c r="B37" s="17" t="s">
        <v>13</v>
      </c>
      <c r="C37" s="67">
        <v>19466.599999999999</v>
      </c>
      <c r="D37" s="70">
        <v>5014.6000000000004</v>
      </c>
      <c r="E37" s="70">
        <v>2325</v>
      </c>
      <c r="F37" s="71">
        <f t="shared" si="6"/>
        <v>11.943534053198814</v>
      </c>
      <c r="G37" s="77" t="s">
        <v>100</v>
      </c>
      <c r="H37" s="57"/>
      <c r="I37" s="58"/>
      <c r="J37" s="33"/>
      <c r="K37" s="53"/>
      <c r="L37" s="31"/>
      <c r="M37" s="31"/>
    </row>
    <row r="38" spans="1:13" s="32" customFormat="1" ht="31.2" x14ac:dyDescent="0.3">
      <c r="A38" s="13" t="s">
        <v>12</v>
      </c>
      <c r="B38" s="12" t="s">
        <v>11</v>
      </c>
      <c r="C38" s="68">
        <f>C39</f>
        <v>3500</v>
      </c>
      <c r="D38" s="68">
        <f t="shared" ref="D38:F38" si="12">D39</f>
        <v>4890.5</v>
      </c>
      <c r="E38" s="68">
        <f t="shared" si="12"/>
        <v>1846.4</v>
      </c>
      <c r="F38" s="68">
        <f t="shared" si="12"/>
        <v>52.754285714285722</v>
      </c>
      <c r="G38" s="25"/>
      <c r="H38" s="57"/>
      <c r="I38" s="58"/>
      <c r="L38" s="31"/>
    </row>
    <row r="39" spans="1:13" s="32" customFormat="1" ht="43.8" customHeight="1" x14ac:dyDescent="0.3">
      <c r="A39" s="18" t="s">
        <v>10</v>
      </c>
      <c r="B39" s="17" t="s">
        <v>9</v>
      </c>
      <c r="C39" s="67">
        <v>3500</v>
      </c>
      <c r="D39" s="70">
        <v>4890.5</v>
      </c>
      <c r="E39" s="70">
        <v>1846.4</v>
      </c>
      <c r="F39" s="71">
        <f>E39/C39*100</f>
        <v>52.754285714285722</v>
      </c>
      <c r="G39" s="77" t="s">
        <v>101</v>
      </c>
      <c r="H39" s="57"/>
      <c r="I39" s="58"/>
      <c r="J39" s="37"/>
      <c r="L39" s="31"/>
    </row>
    <row r="40" spans="1:13" s="32" customFormat="1" ht="31.2" x14ac:dyDescent="0.3">
      <c r="A40" s="13" t="s">
        <v>8</v>
      </c>
      <c r="B40" s="12" t="s">
        <v>7</v>
      </c>
      <c r="C40" s="68">
        <f>C41</f>
        <v>1000</v>
      </c>
      <c r="D40" s="68">
        <f t="shared" ref="D40:F40" si="13">D41</f>
        <v>1800</v>
      </c>
      <c r="E40" s="68">
        <f t="shared" si="13"/>
        <v>1800</v>
      </c>
      <c r="F40" s="68">
        <f t="shared" si="13"/>
        <v>180</v>
      </c>
      <c r="G40" s="25"/>
      <c r="H40" s="57"/>
      <c r="I40" s="58"/>
      <c r="L40" s="31"/>
    </row>
    <row r="41" spans="1:13" s="32" customFormat="1" ht="18" x14ac:dyDescent="0.3">
      <c r="A41" s="18" t="s">
        <v>6</v>
      </c>
      <c r="B41" s="17" t="s">
        <v>5</v>
      </c>
      <c r="C41" s="67">
        <v>1000</v>
      </c>
      <c r="D41" s="70">
        <v>1800</v>
      </c>
      <c r="E41" s="70">
        <v>1800</v>
      </c>
      <c r="F41" s="71">
        <f t="shared" ref="F41:F42" si="14">E41/C41*100</f>
        <v>180</v>
      </c>
      <c r="G41" s="78" t="s">
        <v>102</v>
      </c>
      <c r="H41" s="57"/>
      <c r="I41" s="58"/>
      <c r="L41" s="31"/>
    </row>
    <row r="42" spans="1:13" s="32" customFormat="1" ht="46.8" x14ac:dyDescent="0.3">
      <c r="A42" s="13" t="s">
        <v>4</v>
      </c>
      <c r="B42" s="12" t="s">
        <v>3</v>
      </c>
      <c r="C42" s="68">
        <f>C43</f>
        <v>25</v>
      </c>
      <c r="D42" s="68">
        <f>D43</f>
        <v>25</v>
      </c>
      <c r="E42" s="68">
        <f>E43</f>
        <v>0</v>
      </c>
      <c r="F42" s="73">
        <f t="shared" si="14"/>
        <v>0</v>
      </c>
      <c r="G42" s="25"/>
      <c r="I42" s="55"/>
      <c r="L42" s="31"/>
    </row>
    <row r="43" spans="1:13" s="32" customFormat="1" ht="44.25" customHeight="1" x14ac:dyDescent="0.3">
      <c r="A43" s="15" t="s">
        <v>2</v>
      </c>
      <c r="B43" s="14" t="s">
        <v>1</v>
      </c>
      <c r="C43" s="67">
        <v>25</v>
      </c>
      <c r="D43" s="67">
        <v>25</v>
      </c>
      <c r="E43" s="67">
        <v>0</v>
      </c>
      <c r="F43" s="71">
        <f>E43/C43*100</f>
        <v>0</v>
      </c>
      <c r="G43" s="75" t="s">
        <v>103</v>
      </c>
      <c r="H43" s="62"/>
      <c r="I43" s="58"/>
      <c r="J43" s="35"/>
      <c r="L43" s="31"/>
    </row>
    <row r="44" spans="1:13" s="32" customFormat="1" ht="44.25" customHeight="1" x14ac:dyDescent="0.3">
      <c r="A44" s="87" t="s">
        <v>86</v>
      </c>
      <c r="B44" s="88" t="s">
        <v>83</v>
      </c>
      <c r="C44" s="89">
        <f>C45+C46</f>
        <v>10106.200000000001</v>
      </c>
      <c r="D44" s="89">
        <f t="shared" ref="D44:F44" si="15">D45+D46</f>
        <v>13660.5</v>
      </c>
      <c r="E44" s="89">
        <f t="shared" si="15"/>
        <v>13660.5</v>
      </c>
      <c r="F44" s="89">
        <f t="shared" si="15"/>
        <v>98.719597870614066</v>
      </c>
      <c r="G44" s="75"/>
      <c r="H44" s="62"/>
      <c r="I44" s="58"/>
      <c r="J44" s="35"/>
      <c r="L44" s="31"/>
    </row>
    <row r="45" spans="1:13" s="32" customFormat="1" ht="44.25" customHeight="1" x14ac:dyDescent="0.3">
      <c r="A45" s="15" t="s">
        <v>87</v>
      </c>
      <c r="B45" s="50" t="s">
        <v>84</v>
      </c>
      <c r="C45" s="67">
        <v>10106.200000000001</v>
      </c>
      <c r="D45" s="67">
        <v>9976.7999999999993</v>
      </c>
      <c r="E45" s="67">
        <v>9976.7999999999993</v>
      </c>
      <c r="F45" s="71">
        <f t="shared" ref="F45:F47" si="16">E45/C45*100</f>
        <v>98.719597870614066</v>
      </c>
      <c r="G45" s="75"/>
      <c r="H45" s="62"/>
      <c r="I45" s="58"/>
      <c r="J45" s="35"/>
      <c r="L45" s="31"/>
    </row>
    <row r="46" spans="1:13" s="32" customFormat="1" ht="44.25" customHeight="1" x14ac:dyDescent="0.3">
      <c r="A46" s="15"/>
      <c r="B46" s="50" t="s">
        <v>85</v>
      </c>
      <c r="C46" s="67">
        <v>0</v>
      </c>
      <c r="D46" s="67">
        <v>3683.7</v>
      </c>
      <c r="E46" s="67">
        <v>3683.7</v>
      </c>
      <c r="F46" s="71">
        <v>0</v>
      </c>
      <c r="G46" s="75"/>
      <c r="H46" s="62"/>
      <c r="I46" s="58"/>
      <c r="J46" s="35"/>
      <c r="L46" s="31"/>
    </row>
    <row r="47" spans="1:13" s="32" customFormat="1" x14ac:dyDescent="0.3">
      <c r="A47" s="13" t="s">
        <v>0</v>
      </c>
      <c r="B47" s="12"/>
      <c r="C47" s="68">
        <f>C5+C16+C18+C22+C26+C32+C34+C38+C40+C42+C44+C14</f>
        <v>559617.30000000005</v>
      </c>
      <c r="D47" s="68">
        <f>D5+D16+D18+D22+D26+D32+D34+D38+D40+D42+D44+D14</f>
        <v>523903.20000000007</v>
      </c>
      <c r="E47" s="68">
        <f>E5+E16+E18+E22+E26+E32+E34+E38+E40+E42+E44+E14</f>
        <v>473284.5</v>
      </c>
      <c r="F47" s="71">
        <f t="shared" si="16"/>
        <v>84.572885791772336</v>
      </c>
      <c r="G47" s="25"/>
      <c r="I47" s="55"/>
      <c r="L47" s="31"/>
    </row>
    <row r="48" spans="1:13" s="32" customFormat="1" x14ac:dyDescent="0.3">
      <c r="A48" s="11"/>
      <c r="B48" s="10"/>
      <c r="C48" s="38"/>
      <c r="D48" s="9"/>
      <c r="E48" s="9"/>
      <c r="F48" s="8"/>
      <c r="I48" s="31"/>
      <c r="L48" s="31"/>
    </row>
    <row r="49" spans="1:12" s="32" customFormat="1" x14ac:dyDescent="0.3">
      <c r="A49" s="7"/>
      <c r="B49" s="5"/>
      <c r="C49" s="29"/>
      <c r="D49" s="24"/>
      <c r="E49" s="24"/>
      <c r="F49" s="30"/>
      <c r="I49" s="31"/>
      <c r="L49" s="31"/>
    </row>
    <row r="50" spans="1:12" s="32" customFormat="1" ht="18" x14ac:dyDescent="0.3">
      <c r="A50" s="7"/>
      <c r="B50" s="5"/>
      <c r="C50" s="39"/>
      <c r="D50" s="40"/>
      <c r="E50" s="40"/>
      <c r="F50" s="30"/>
      <c r="I50" s="31"/>
      <c r="L50" s="31"/>
    </row>
    <row r="51" spans="1:12" s="32" customFormat="1" x14ac:dyDescent="0.3">
      <c r="A51" s="7"/>
      <c r="B51" s="5"/>
      <c r="C51" s="29"/>
      <c r="D51" s="6"/>
      <c r="E51" s="29"/>
      <c r="F51" s="30"/>
      <c r="I51" s="31"/>
      <c r="L51" s="31"/>
    </row>
    <row r="52" spans="1:12" s="32" customFormat="1" x14ac:dyDescent="0.3">
      <c r="A52" s="2"/>
      <c r="B52" s="5"/>
      <c r="C52" s="29"/>
      <c r="D52" s="4"/>
      <c r="E52" s="29"/>
      <c r="F52" s="30"/>
      <c r="I52" s="31"/>
      <c r="L52" s="31"/>
    </row>
    <row r="53" spans="1:12" s="32" customFormat="1" x14ac:dyDescent="0.3">
      <c r="A53" s="2"/>
      <c r="B53" s="5"/>
      <c r="C53" s="29"/>
      <c r="D53" s="4"/>
      <c r="E53" s="29"/>
      <c r="F53" s="30"/>
      <c r="I53" s="31"/>
      <c r="L53" s="31"/>
    </row>
    <row r="54" spans="1:12" s="32" customFormat="1" x14ac:dyDescent="0.3">
      <c r="A54" s="2"/>
      <c r="B54" s="5"/>
      <c r="C54" s="29"/>
      <c r="D54" s="4"/>
      <c r="E54" s="29"/>
      <c r="F54" s="30"/>
      <c r="I54" s="31"/>
      <c r="L54" s="31"/>
    </row>
    <row r="55" spans="1:12" s="32" customFormat="1" x14ac:dyDescent="0.3">
      <c r="A55" s="2"/>
      <c r="B55" s="5"/>
      <c r="C55" s="29"/>
      <c r="D55" s="4"/>
      <c r="E55" s="29"/>
      <c r="F55" s="30"/>
      <c r="I55" s="31"/>
      <c r="L55" s="31"/>
    </row>
  </sheetData>
  <customSheetViews>
    <customSheetView guid="{6AA106FD-BEC3-4024-8481-501146FE14B3}" scale="90" showPageBreaks="1" printArea="1" hiddenRows="1" view="pageBreakPreview">
      <pane xSplit="1" ySplit="3" topLeftCell="B4" activePane="bottomRight" state="frozen"/>
      <selection pane="bottomRight" activeCell="G44" sqref="G44"/>
      <pageMargins left="0.70866141732283472" right="0.70866141732283472" top="0.74803149606299213" bottom="0.74803149606299213" header="0.31496062992125984" footer="0.31496062992125984"/>
      <pageSetup paperSize="9" scale="53" orientation="landscape" horizontalDpi="4294967295" verticalDpi="4294967295" r:id="rId1"/>
    </customSheetView>
    <customSheetView guid="{03B285DA-B914-4C10-80EC-94C955C7EB95}" scale="90" showPageBreaks="1" printArea="1" view="pageBreakPreview">
      <pane xSplit="1" ySplit="3" topLeftCell="B4" activePane="bottomRight" state="frozen"/>
      <selection pane="bottomRight" activeCell="G8" sqref="G8"/>
      <pageMargins left="0.70866141732283472" right="0.70866141732283472" top="0.74803149606299213" bottom="0.74803149606299213" header="0.31496062992125984" footer="0.31496062992125984"/>
      <pageSetup paperSize="9" scale="53" orientation="landscape" horizontalDpi="4294967295" verticalDpi="4294967295" r:id="rId2"/>
    </customSheetView>
    <customSheetView guid="{4E24E538-FE14-4954-AC2C-FACCF788C9E8}" scale="90" showPageBreaks="1" printArea="1" hiddenRows="1" view="pageBreakPreview">
      <pane xSplit="1" ySplit="3" topLeftCell="B52" activePane="bottomRight" state="frozen"/>
      <selection pane="bottomRight" activeCell="G51" sqref="G51"/>
      <rowBreaks count="2" manualBreakCount="2">
        <brk id="39" max="6" man="1"/>
        <brk id="48" max="6" man="1"/>
      </rowBreaks>
      <pageMargins left="0.70866141732283472" right="0.70866141732283472" top="0.74803149606299213" bottom="0.74803149606299213" header="0.31496062992125984" footer="0.31496062992125984"/>
      <pageSetup paperSize="9" scale="23" orientation="landscape" horizontalDpi="4294967295" verticalDpi="4294967295" r:id="rId3"/>
    </customSheetView>
    <customSheetView guid="{F5AD01A7-3C65-4F89-8A37-54B362DAD7B9}" scale="90" showPageBreaks="1" printArea="1" view="pageBreakPreview" topLeftCell="B4">
      <selection activeCell="G9" sqref="G9"/>
      <rowBreaks count="2" manualBreakCount="2">
        <brk id="38" max="6" man="1"/>
        <brk id="47" max="6" man="1"/>
      </rowBreaks>
      <pageMargins left="0.70866141732283472" right="0.70866141732283472" top="0.74803149606299213" bottom="0.74803149606299213" header="0.31496062992125984" footer="0.31496062992125984"/>
      <pageSetup paperSize="9" scale="23" orientation="landscape" horizontalDpi="4294967295" verticalDpi="4294967295" r:id="rId4"/>
    </customSheetView>
    <customSheetView guid="{E1BD2682-73A0-4580-91ED-F30FDBE0BA47}" scale="84" showPageBreaks="1" printArea="1" view="pageBreakPreview">
      <pane xSplit="1" ySplit="3" topLeftCell="B34" activePane="bottomRight" state="frozen"/>
      <selection pane="bottomRight" activeCell="F37" sqref="F37"/>
      <rowBreaks count="2" manualBreakCount="2">
        <brk id="38" max="6" man="1"/>
        <brk id="47" max="6" man="1"/>
      </rowBreaks>
      <pageMargins left="0.70866141732283472" right="0.70866141732283472" top="0.74803149606299213" bottom="0.74803149606299213" header="0.31496062992125984" footer="0.31496062992125984"/>
      <pageSetup paperSize="9" scale="23" orientation="landscape" horizontalDpi="4294967295" verticalDpi="4294967295" r:id="rId5"/>
    </customSheetView>
    <customSheetView guid="{5EA1C47B-39B2-4C09-9F94-47D842C8768D}" showPageBreaks="1" printArea="1" hiddenColumns="1" view="pageBreakPreview" topLeftCell="B25">
      <selection activeCell="G29" sqref="G29"/>
      <pageMargins left="0.70866141732283472" right="0.70866141732283472" top="0.74803149606299213" bottom="0.74803149606299213" header="0.31496062992125984" footer="0.31496062992125984"/>
      <pageSetup paperSize="9" scale="53" orientation="landscape" horizontalDpi="4294967295" verticalDpi="4294967295" r:id="rId6"/>
    </customSheetView>
    <customSheetView guid="{FA5E4A6C-8567-468A-8181-90055CA2036D}" showPageBreaks="1" printArea="1" view="pageBreakPreview" topLeftCell="A3">
      <pane ySplit="1" topLeftCell="A19" activePane="bottomLeft" state="frozen"/>
      <selection pane="bottomLeft" activeCell="G21" sqref="G21"/>
      <pageMargins left="0.70866141732283472" right="0.70866141732283472" top="0.74803149606299213" bottom="0.74803149606299213" header="0.31496062992125984" footer="0.31496062992125984"/>
      <pageSetup paperSize="9" scale="53" orientation="landscape" horizontalDpi="4294967295" verticalDpi="4294967295" r:id="rId7"/>
    </customSheetView>
    <customSheetView guid="{8092863D-9B08-42A8-901B-F9D28B953964}" showPageBreaks="1" printArea="1" view="pageBreakPreview">
      <pane xSplit="1" ySplit="3" topLeftCell="D17" activePane="bottomRight" state="frozen"/>
      <selection pane="bottomRight" activeCell="G19" sqref="G19"/>
      <pageMargins left="0.70866141732283472" right="0.70866141732283472" top="0.74803149606299213" bottom="0.74803149606299213" header="0.31496062992125984" footer="0.31496062992125984"/>
      <pageSetup paperSize="9" scale="53" orientation="landscape" horizontalDpi="4294967295" verticalDpi="4294967295" r:id="rId8"/>
    </customSheetView>
    <customSheetView guid="{17CE2169-568F-489F-A0AB-14A4FDE3D66A}" showPageBreaks="1" printArea="1" view="pageBreakPreview">
      <pane xSplit="1" ySplit="3" topLeftCell="B14" activePane="bottomRight" state="frozen"/>
      <selection pane="bottomRight" activeCell="G15" sqref="G15"/>
      <pageMargins left="0.70866141732283472" right="0.70866141732283472" top="0.74803149606299213" bottom="0.74803149606299213" header="0.31496062992125984" footer="0.31496062992125984"/>
      <pageSetup paperSize="9" scale="53" orientation="landscape" horizontalDpi="4294967295" verticalDpi="4294967295" r:id="rId9"/>
    </customSheetView>
    <customSheetView guid="{B34CF6D5-0707-4435-83BE-B547B8ED8649}" showPageBreaks="1" printArea="1" view="pageBreakPreview" topLeftCell="A11">
      <selection activeCell="G13" sqref="G13"/>
      <pageMargins left="0.70866141732283472" right="0.70866141732283472" top="0.74803149606299213" bottom="0.74803149606299213" header="0.31496062992125984" footer="0.31496062992125984"/>
      <pageSetup paperSize="9" scale="53" orientation="landscape" horizontalDpi="4294967295" verticalDpi="4294967295" r:id="rId10"/>
    </customSheetView>
    <customSheetView guid="{73B46CE0-CCFA-47E4-8942-DFAB3D76BC88}" showPageBreaks="1" printArea="1" view="pageBreakPreview" topLeftCell="A16">
      <selection activeCell="G21" sqref="G21"/>
      <pageMargins left="0.70866141732283472" right="0.70866141732283472" top="0.74803149606299213" bottom="0.74803149606299213" header="0.31496062992125984" footer="0.31496062992125984"/>
      <pageSetup paperSize="9" scale="53" orientation="landscape" horizontalDpi="4294967295" verticalDpi="4294967295" r:id="rId11"/>
    </customSheetView>
    <customSheetView guid="{87F26E09-B713-4786-8E22-B7FDA41CEF71}" showPageBreaks="1" printArea="1" view="pageBreakPreview">
      <pane xSplit="1" ySplit="3" topLeftCell="B42" activePane="bottomRight" state="frozen"/>
      <selection pane="bottomRight" activeCell="G43" sqref="G43"/>
      <pageMargins left="0.70866141732283472" right="0.70866141732283472" top="0.74803149606299213" bottom="0.74803149606299213" header="0.31496062992125984" footer="0.31496062992125984"/>
      <pageSetup paperSize="9" scale="53" orientation="landscape" horizontalDpi="4294967295" verticalDpi="4294967295" r:id="rId12"/>
    </customSheetView>
    <customSheetView guid="{28F72B06-6EBC-4093-A0BB-84548F5B4AEC}" scale="90" showPageBreaks="1" printArea="1" hiddenRows="1" hiddenColumns="1" view="pageBreakPreview" topLeftCell="A13">
      <selection activeCell="J13" sqref="J13"/>
      <pageMargins left="0.70866141732283472" right="0.70866141732283472" top="0.74803149606299213" bottom="0.74803149606299213" header="0.31496062992125984" footer="0.31496062992125984"/>
      <pageSetup paperSize="9" scale="53" orientation="landscape" horizontalDpi="4294967295" verticalDpi="4294967295" r:id="rId13"/>
    </customSheetView>
    <customSheetView guid="{00935F89-A8FA-4651-A44D-B3F35927D529}" showPageBreaks="1" printArea="1" view="pageBreakPreview" topLeftCell="A16">
      <selection activeCell="G19" sqref="G19"/>
      <pageMargins left="0.70866141732283472" right="0.70866141732283472" top="0.74803149606299213" bottom="0.74803149606299213" header="0.31496062992125984" footer="0.31496062992125984"/>
      <pageSetup paperSize="9" scale="53" orientation="landscape" horizontalDpi="4294967295" verticalDpi="4294967295" r:id="rId14"/>
    </customSheetView>
    <customSheetView guid="{8D919147-D97E-43F8-B9B7-9FFE484BC685}" scale="80" showPageBreaks="1" printArea="1" view="pageBreakPreview">
      <pane xSplit="1" ySplit="3" topLeftCell="B26" activePane="bottomRight" state="frozen"/>
      <selection pane="bottomRight" activeCell="G29" sqref="G29"/>
      <pageMargins left="0.70866141732283472" right="0.70866141732283472" top="0.74803149606299213" bottom="0.74803149606299213" header="0.31496062992125984" footer="0.31496062992125984"/>
      <pageSetup paperSize="9" scale="53" orientation="landscape" horizontalDpi="4294967295" verticalDpi="4294967295" r:id="rId15"/>
    </customSheetView>
    <customSheetView guid="{5164BF5E-39FE-44DA-8F4B-2529173FEE2F}" scale="90" showPageBreaks="1" printArea="1" view="pageBreakPreview" topLeftCell="A25">
      <selection activeCell="G29" sqref="G29"/>
      <pageMargins left="0.70866141732283472" right="0.70866141732283472" top="0.74803149606299213" bottom="0.74803149606299213" header="0.31496062992125984" footer="0.31496062992125984"/>
      <pageSetup paperSize="9" scale="53" orientation="landscape" horizontalDpi="4294967295" verticalDpi="4294967295" r:id="rId16"/>
    </customSheetView>
    <customSheetView guid="{3C9E705F-BEA3-4B2B-956E-665541F124C8}" scale="129" showPageBreaks="1" printArea="1" view="pageBreakPreview" topLeftCell="A27">
      <selection activeCell="G29" sqref="G29"/>
      <pageMargins left="0.70866141732283472" right="0.70866141732283472" top="0.74803149606299213" bottom="0.74803149606299213" header="0.31496062992125984" footer="0.31496062992125984"/>
      <pageSetup paperSize="9" scale="53" orientation="landscape" horizontalDpi="4294967295" verticalDpi="4294967295" r:id="rId17"/>
    </customSheetView>
    <customSheetView guid="{9B9D23EA-D05F-4D8F-9BC7-37705BFEB4BE}" scale="85" showPageBreaks="1" printArea="1" view="pageBreakPreview" topLeftCell="A10">
      <selection activeCell="G13" sqref="G13:G14"/>
      <pageMargins left="0.70866141732283472" right="0.70866141732283472" top="0.74803149606299213" bottom="0.74803149606299213" header="0.31496062992125984" footer="0.31496062992125984"/>
      <pageSetup paperSize="9" scale="51" orientation="landscape" horizontalDpi="4294967295" verticalDpi="4294967295" r:id="rId18"/>
    </customSheetView>
    <customSheetView guid="{0A80EB8D-4584-4566-B5D7-E649312A1AAB}" showPageBreaks="1" printArea="1" view="pageBreakPreview">
      <pane xSplit="1" ySplit="3" topLeftCell="C47" activePane="bottomRight" state="frozen"/>
      <selection pane="bottomRight" activeCell="G50" sqref="G50"/>
      <pageMargins left="0.70866141732283472" right="0.70866141732283472" top="0.74803149606299213" bottom="0.74803149606299213" header="0.31496062992125984" footer="0.31496062992125984"/>
      <pageSetup paperSize="9" scale="53" orientation="landscape" horizontalDpi="4294967295" verticalDpi="4294967295" r:id="rId19"/>
    </customSheetView>
    <customSheetView guid="{2852C817-4B2F-4A14-BE83-AC4F30A61EAF}" showPageBreaks="1" printArea="1" view="pageBreakPreview">
      <pane xSplit="1" ySplit="3" topLeftCell="B4" activePane="bottomRight" state="frozen"/>
      <selection pane="bottomRight" activeCell="G8" sqref="G8"/>
      <pageMargins left="0.70866141732283472" right="0.70866141732283472" top="0.74803149606299213" bottom="0.74803149606299213" header="0.31496062992125984" footer="0.31496062992125984"/>
      <pageSetup paperSize="9" scale="53" orientation="landscape" horizontalDpi="4294967295" verticalDpi="4294967295" r:id="rId20"/>
    </customSheetView>
  </customSheetViews>
  <mergeCells count="17">
    <mergeCell ref="A12:A13"/>
    <mergeCell ref="A1:B1"/>
    <mergeCell ref="C1:D1"/>
    <mergeCell ref="B35:B36"/>
    <mergeCell ref="A35:A36"/>
    <mergeCell ref="A2:G2"/>
    <mergeCell ref="G35:G36"/>
    <mergeCell ref="F35:F36"/>
    <mergeCell ref="E35:E36"/>
    <mergeCell ref="D35:D36"/>
    <mergeCell ref="C35:C36"/>
    <mergeCell ref="G12:G13"/>
    <mergeCell ref="F12:F13"/>
    <mergeCell ref="E12:E13"/>
    <mergeCell ref="D12:D13"/>
    <mergeCell ref="C12:C13"/>
    <mergeCell ref="B12:B13"/>
  </mergeCells>
  <pageMargins left="0.70866141732283472" right="0.70866141732283472" top="0.74803149606299213" bottom="0.74803149606299213" header="0.31496062992125984" footer="0.31496062992125984"/>
  <pageSetup paperSize="9" scale="53" orientation="landscape" horizontalDpi="4294967295" verticalDpi="4294967295" r:id="rId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 для открытого бюджета</vt:lpstr>
      <vt:lpstr>' для открытого бюджета'!Заголовки_для_печати</vt:lpstr>
      <vt:lpstr>' для открытого бюджета'!Область_печати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fin-4053</dc:creator>
  <cp:lastModifiedBy>Natalya</cp:lastModifiedBy>
  <cp:lastPrinted>2019-04-29T06:29:55Z</cp:lastPrinted>
  <dcterms:created xsi:type="dcterms:W3CDTF">2017-04-27T06:04:43Z</dcterms:created>
  <dcterms:modified xsi:type="dcterms:W3CDTF">2020-05-29T00:08:06Z</dcterms:modified>
</cp:coreProperties>
</file>