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Отчет об исполнении (9 месяцев 2024)\"/>
    </mc:Choice>
  </mc:AlternateContent>
  <bookViews>
    <workbookView xWindow="660" yWindow="255" windowWidth="22185" windowHeight="12135"/>
  </bookViews>
  <sheets>
    <sheet name="Документ" sheetId="2" r:id="rId1"/>
  </sheets>
  <definedNames>
    <definedName name="_xlnm._FilterDatabase" localSheetId="0" hidden="1">Документ!$B$11:$I$25</definedName>
    <definedName name="_xlnm.Print_Titles" localSheetId="0">Документ!$10:$10</definedName>
  </definedNames>
  <calcPr calcId="152511" iterate="1"/>
</workbook>
</file>

<file path=xl/calcChain.xml><?xml version="1.0" encoding="utf-8"?>
<calcChain xmlns="http://schemas.openxmlformats.org/spreadsheetml/2006/main">
  <c r="G12" i="2" l="1"/>
  <c r="F16" i="2" l="1"/>
  <c r="F14" i="2" s="1"/>
  <c r="F13" i="2" s="1"/>
  <c r="F12" i="2" s="1"/>
  <c r="F25" i="2" s="1"/>
  <c r="F23" i="2"/>
  <c r="F18" i="2"/>
  <c r="F19" i="2"/>
  <c r="H23" i="2" l="1"/>
  <c r="E23" i="2"/>
  <c r="D23" i="2"/>
  <c r="H14" i="2"/>
  <c r="E14" i="2"/>
  <c r="D14" i="2"/>
  <c r="H19" i="2" l="1"/>
  <c r="E19" i="2"/>
  <c r="D19" i="2"/>
  <c r="G20" i="2"/>
  <c r="E18" i="2"/>
  <c r="H18" i="2"/>
  <c r="D18" i="2"/>
  <c r="I16" i="2"/>
  <c r="G16" i="2"/>
  <c r="G18" i="2" l="1"/>
  <c r="G19" i="2"/>
  <c r="I24" i="2"/>
  <c r="G15" i="2"/>
  <c r="G17" i="2"/>
  <c r="G24" i="2"/>
  <c r="D13" i="2" l="1"/>
  <c r="D12" i="2" s="1"/>
  <c r="E22" i="2"/>
  <c r="E21" i="2" s="1"/>
  <c r="F22" i="2"/>
  <c r="D22" i="2"/>
  <c r="D21" i="2" s="1"/>
  <c r="E13" i="2"/>
  <c r="E12" i="2" s="1"/>
  <c r="D25" i="2" l="1"/>
  <c r="H13" i="2"/>
  <c r="H12" i="2" s="1"/>
  <c r="I14" i="2"/>
  <c r="H22" i="2"/>
  <c r="I23" i="2"/>
  <c r="F21" i="2"/>
  <c r="G21" i="2" s="1"/>
  <c r="G22" i="2"/>
  <c r="G14" i="2"/>
  <c r="G23" i="2"/>
  <c r="E25" i="2"/>
  <c r="I13" i="2" l="1"/>
  <c r="I12" i="2" s="1"/>
  <c r="G13" i="2"/>
  <c r="H21" i="2"/>
  <c r="I21" i="2" s="1"/>
  <c r="I22" i="2"/>
  <c r="G25" i="2" l="1"/>
  <c r="H25" i="2"/>
  <c r="I25" i="2" s="1"/>
</calcChain>
</file>

<file path=xl/sharedStrings.xml><?xml version="1.0" encoding="utf-8"?>
<sst xmlns="http://schemas.openxmlformats.org/spreadsheetml/2006/main" count="45" uniqueCount="41">
  <si>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</si>
  <si>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</si>
  <si>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</si>
  <si>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</si>
  <si>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</si>
  <si>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</si>
  <si>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</si>
  <si>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</si>
  <si>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</si>
  <si>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</si>
  <si>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</si>
  <si>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</si>
  <si>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</si>
  <si>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</si>
  <si>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</si>
  <si>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</si>
  <si>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</si>
  <si>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</si>
  <si>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 xml:space="preserve">рублей </t>
  </si>
  <si>
    <t>150E152301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</si>
  <si>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</si>
  <si>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</si>
  <si>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</si>
  <si>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</si>
  <si>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</si>
  <si>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</si>
  <si>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</si>
  <si>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</si>
  <si>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</si>
  <si>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</si>
  <si>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</si>
  <si>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</si>
  <si>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</si>
  <si>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>Всего, рублей</t>
  </si>
  <si>
    <t xml:space="preserve">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</si>
  <si>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560A155196</t>
  </si>
  <si>
    <t>к постановлению администрации</t>
  </si>
  <si>
    <t>Тернейского муниципального округа</t>
  </si>
  <si>
    <t xml:space="preserve">РАСПРЕДЕЛЕНИЕ БЮДЖЕТНЫХ АССИГНОВАНИЙ, НАПРАВЛЕННЫХ НА РЕАЛИЗАЦИЮ НАЦИОНАЛЬНЫХ ПРОЕКТОВ                                                                                                         В ТЕРНЕЙСКОМ МУНИЦИПАЛЬНОМ ОКРУГЕ ЗА  9 МЕСЯЦЕВ 2024 ГОДА  </t>
  </si>
  <si>
    <t>от  23.10.2024 № 929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</si>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</sst>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6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tabSelected="1" view="pageBreakPreview" zoomScaleNormal="100" zoomScaleSheetLayoutView="100" workbookViewId="0">
      <pane ySplit="10" topLeftCell="A11" activePane="bottomLeft" state="frozen"/>
      <selection pane="bottomLeft" activeCell="J9" sqref="J9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51" t="s">
        <v>40</v>
      </c>
      <c r="G2" s="51"/>
      <c r="H2" s="51"/>
      <c r="I2" s="51"/>
    </row>
    <row r="3" spans="1:10" ht="16.5" customHeight="1" x14ac:dyDescent="0.25">
      <c r="B3" s="5"/>
      <c r="C3" s="5"/>
      <c r="D3" s="4"/>
      <c r="E3" s="4"/>
      <c r="F3" s="51" t="s">
        <v>36</v>
      </c>
      <c r="G3" s="52"/>
      <c r="H3" s="52"/>
      <c r="I3" s="52"/>
    </row>
    <row r="4" spans="1:10" ht="16.5" customHeight="1" x14ac:dyDescent="0.25">
      <c r="B4" s="5"/>
      <c r="C4" s="5"/>
      <c r="D4" s="4"/>
      <c r="E4" s="4"/>
      <c r="F4" s="32" t="s">
        <v>37</v>
      </c>
      <c r="G4" s="32"/>
      <c r="H4" s="32"/>
      <c r="I4" s="32"/>
    </row>
    <row r="5" spans="1:10" ht="18" customHeight="1" x14ac:dyDescent="0.25">
      <c r="B5" s="5"/>
      <c r="C5" s="5"/>
      <c r="D5" s="4"/>
      <c r="E5" s="4"/>
      <c r="F5" s="51" t="s">
        <v>39</v>
      </c>
      <c r="G5" s="51"/>
      <c r="H5" s="51"/>
      <c r="I5" s="51"/>
    </row>
    <row r="6" spans="1:10" ht="1.1499999999999999" customHeight="1" x14ac:dyDescent="0.25">
      <c r="B6" s="5"/>
      <c r="C6" s="5"/>
      <c r="D6" s="4"/>
      <c r="E6" s="4"/>
      <c r="F6" s="6"/>
      <c r="G6" s="6"/>
      <c r="H6" s="6"/>
      <c r="I6" s="6"/>
    </row>
    <row r="7" spans="1:10" ht="37.5" customHeight="1" x14ac:dyDescent="0.25">
      <c r="B7" s="40" t="s">
        <v>38</v>
      </c>
      <c r="C7" s="41"/>
      <c r="D7" s="41"/>
      <c r="E7" s="41"/>
      <c r="F7" s="41"/>
      <c r="G7" s="41"/>
      <c r="H7" s="41"/>
      <c r="I7" s="41"/>
    </row>
    <row r="8" spans="1:10" ht="11.45" customHeight="1" x14ac:dyDescent="0.25">
      <c r="B8" s="11"/>
      <c r="C8" s="11"/>
      <c r="D8" s="11"/>
      <c r="E8" s="11"/>
      <c r="F8" s="11"/>
      <c r="G8" s="11"/>
      <c r="H8" s="33" t="s">
        <v>18</v>
      </c>
      <c r="I8" s="33"/>
    </row>
    <row r="9" spans="1:10" ht="18" customHeight="1" x14ac:dyDescent="0.25">
      <c r="A9" s="34" t="s">
        <v>8</v>
      </c>
      <c r="B9" s="44" t="s">
        <v>0</v>
      </c>
      <c r="C9" s="46" t="s">
        <v>1</v>
      </c>
      <c r="D9" s="42" t="s">
        <v>17</v>
      </c>
      <c r="E9" s="43"/>
      <c r="F9" s="48" t="s">
        <v>16</v>
      </c>
      <c r="G9" s="48"/>
      <c r="H9" s="48"/>
      <c r="I9" s="48"/>
      <c r="J9" s="2"/>
    </row>
    <row r="10" spans="1:10" ht="43.5" customHeight="1" x14ac:dyDescent="0.25">
      <c r="A10" s="35"/>
      <c r="B10" s="45"/>
      <c r="C10" s="47"/>
      <c r="D10" s="8" t="s">
        <v>33</v>
      </c>
      <c r="E10" s="8" t="s">
        <v>3</v>
      </c>
      <c r="F10" s="8" t="s">
        <v>33</v>
      </c>
      <c r="G10" s="8" t="s">
        <v>15</v>
      </c>
      <c r="H10" s="8" t="s">
        <v>3</v>
      </c>
      <c r="I10" s="8" t="s">
        <v>15</v>
      </c>
      <c r="J10" s="2"/>
    </row>
    <row r="11" spans="1:10" ht="16.149999999999999" customHeight="1" x14ac:dyDescent="0.25">
      <c r="A11" s="38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45" customHeight="1" x14ac:dyDescent="0.25">
      <c r="A12" s="39"/>
      <c r="B12" s="20" t="s">
        <v>10</v>
      </c>
      <c r="C12" s="21" t="s">
        <v>12</v>
      </c>
      <c r="D12" s="22">
        <f t="shared" ref="D12:I12" si="0">D13+D18</f>
        <v>131631749.82000001</v>
      </c>
      <c r="E12" s="22">
        <f t="shared" si="0"/>
        <v>641046.34</v>
      </c>
      <c r="F12" s="22">
        <f>F13+F18</f>
        <v>32517025.379999999</v>
      </c>
      <c r="G12" s="22">
        <f>F12/D12*100</f>
        <v>24.703025998260635</v>
      </c>
      <c r="H12" s="22">
        <f t="shared" si="0"/>
        <v>154369.43</v>
      </c>
      <c r="I12" s="22">
        <f t="shared" si="0"/>
        <v>24.080853499608157</v>
      </c>
      <c r="J12" s="2"/>
    </row>
    <row r="13" spans="1:10" ht="21.75" customHeight="1" x14ac:dyDescent="0.25">
      <c r="A13" s="39"/>
      <c r="B13" s="20" t="s">
        <v>9</v>
      </c>
      <c r="C13" s="21" t="s">
        <v>13</v>
      </c>
      <c r="D13" s="22">
        <f>D14</f>
        <v>130739267.82000001</v>
      </c>
      <c r="E13" s="22">
        <f t="shared" ref="E13:H13" si="1">E14</f>
        <v>641046.34</v>
      </c>
      <c r="F13" s="22">
        <f>F14</f>
        <v>32028060.459999997</v>
      </c>
      <c r="G13" s="27">
        <f t="shared" ref="G13:G25" si="2">F13/D13*100</f>
        <v>24.497659344471611</v>
      </c>
      <c r="H13" s="27">
        <f t="shared" si="1"/>
        <v>154369.43</v>
      </c>
      <c r="I13" s="27">
        <f t="shared" ref="I13:I25" si="3">H13/E13*100</f>
        <v>24.080853499608157</v>
      </c>
      <c r="J13" s="2"/>
    </row>
    <row r="14" spans="1:10" ht="44.45" customHeight="1" x14ac:dyDescent="0.25">
      <c r="A14" s="39"/>
      <c r="B14" s="17" t="s">
        <v>11</v>
      </c>
      <c r="C14" s="14" t="s">
        <v>14</v>
      </c>
      <c r="D14" s="23">
        <f>D15+D17+D16</f>
        <v>130739267.82000001</v>
      </c>
      <c r="E14" s="23">
        <f t="shared" ref="E14" si="4">E15+E17+E16</f>
        <v>641046.34</v>
      </c>
      <c r="F14" s="23">
        <f>F15+F17+F16</f>
        <v>32028060.459999997</v>
      </c>
      <c r="G14" s="27">
        <f t="shared" si="2"/>
        <v>24.497659344471611</v>
      </c>
      <c r="H14" s="23">
        <f>H15+H16+H17</f>
        <v>154369.43</v>
      </c>
      <c r="I14" s="27">
        <f t="shared" si="3"/>
        <v>24.080853499608157</v>
      </c>
      <c r="J14" s="2"/>
    </row>
    <row r="15" spans="1:10" ht="42.75" customHeight="1" outlineLevel="4" x14ac:dyDescent="0.25">
      <c r="A15" s="39"/>
      <c r="B15" s="18" t="s">
        <v>31</v>
      </c>
      <c r="C15" s="7" t="s">
        <v>6</v>
      </c>
      <c r="D15" s="24">
        <v>127568221.48</v>
      </c>
      <c r="E15" s="24">
        <v>0</v>
      </c>
      <c r="F15" s="24">
        <v>30520519.129999999</v>
      </c>
      <c r="G15" s="31">
        <f t="shared" si="2"/>
        <v>23.924860577275485</v>
      </c>
      <c r="H15" s="24">
        <v>0</v>
      </c>
      <c r="I15" s="31">
        <v>0</v>
      </c>
      <c r="J15" s="2"/>
    </row>
    <row r="16" spans="1:10" ht="30.75" customHeight="1" outlineLevel="4" x14ac:dyDescent="0.25">
      <c r="A16" s="39"/>
      <c r="B16" s="18" t="s">
        <v>32</v>
      </c>
      <c r="C16" s="7" t="s">
        <v>19</v>
      </c>
      <c r="D16" s="24">
        <v>641046.34</v>
      </c>
      <c r="E16" s="24">
        <v>641046.34</v>
      </c>
      <c r="F16" s="24">
        <f>H16</f>
        <v>154369.43</v>
      </c>
      <c r="G16" s="31">
        <f t="shared" si="2"/>
        <v>24.080853499608157</v>
      </c>
      <c r="H16" s="24">
        <v>154369.43</v>
      </c>
      <c r="I16" s="31">
        <f t="shared" si="3"/>
        <v>24.080853499608157</v>
      </c>
      <c r="J16" s="2"/>
    </row>
    <row r="17" spans="1:10" ht="39" customHeight="1" outlineLevel="4" x14ac:dyDescent="0.25">
      <c r="A17" s="39"/>
      <c r="B17" s="18" t="s">
        <v>4</v>
      </c>
      <c r="C17" s="7" t="s">
        <v>5</v>
      </c>
      <c r="D17" s="24">
        <v>2530000</v>
      </c>
      <c r="E17" s="25">
        <v>0</v>
      </c>
      <c r="F17" s="24">
        <v>1353171.9</v>
      </c>
      <c r="G17" s="31">
        <f t="shared" si="2"/>
        <v>53.485055335968376</v>
      </c>
      <c r="H17" s="24">
        <v>0</v>
      </c>
      <c r="I17" s="31">
        <v>0</v>
      </c>
      <c r="J17" s="2"/>
    </row>
    <row r="18" spans="1:10" ht="24" customHeight="1" outlineLevel="4" x14ac:dyDescent="0.25">
      <c r="A18" s="49"/>
      <c r="B18" s="30" t="s">
        <v>20</v>
      </c>
      <c r="C18" s="14" t="s">
        <v>21</v>
      </c>
      <c r="D18" s="23">
        <f>D20</f>
        <v>892482</v>
      </c>
      <c r="E18" s="23">
        <f>E20</f>
        <v>0</v>
      </c>
      <c r="F18" s="23">
        <f>F20</f>
        <v>488964.92</v>
      </c>
      <c r="G18" s="27">
        <f t="shared" si="2"/>
        <v>54.787090383895695</v>
      </c>
      <c r="H18" s="23">
        <f>H20</f>
        <v>0</v>
      </c>
      <c r="I18" s="27">
        <v>0</v>
      </c>
      <c r="J18" s="2"/>
    </row>
    <row r="19" spans="1:10" ht="27.75" customHeight="1" outlineLevel="4" x14ac:dyDescent="0.25">
      <c r="A19" s="49"/>
      <c r="B19" s="30" t="s">
        <v>11</v>
      </c>
      <c r="C19" s="14" t="s">
        <v>23</v>
      </c>
      <c r="D19" s="23">
        <f>D20</f>
        <v>892482</v>
      </c>
      <c r="E19" s="23">
        <f>E20</f>
        <v>0</v>
      </c>
      <c r="F19" s="23">
        <f>F20</f>
        <v>488964.92</v>
      </c>
      <c r="G19" s="27">
        <f t="shared" si="2"/>
        <v>54.787090383895695</v>
      </c>
      <c r="H19" s="23">
        <f>H20</f>
        <v>0</v>
      </c>
      <c r="I19" s="27">
        <v>0</v>
      </c>
      <c r="J19" s="2"/>
    </row>
    <row r="20" spans="1:10" ht="39" customHeight="1" outlineLevel="4" x14ac:dyDescent="0.25">
      <c r="A20" s="50"/>
      <c r="B20" s="28" t="s">
        <v>30</v>
      </c>
      <c r="C20" s="7" t="s">
        <v>22</v>
      </c>
      <c r="D20" s="24">
        <v>892482</v>
      </c>
      <c r="E20" s="29">
        <v>0</v>
      </c>
      <c r="F20" s="24">
        <v>488964.92</v>
      </c>
      <c r="G20" s="31">
        <f t="shared" si="2"/>
        <v>54.787090383895695</v>
      </c>
      <c r="H20" s="24">
        <v>0</v>
      </c>
      <c r="I20" s="31">
        <v>0</v>
      </c>
      <c r="J20" s="2"/>
    </row>
    <row r="21" spans="1:10" ht="22.9" customHeight="1" outlineLevel="4" x14ac:dyDescent="0.25">
      <c r="A21" s="38">
        <v>2</v>
      </c>
      <c r="B21" s="20" t="s">
        <v>24</v>
      </c>
      <c r="C21" s="14" t="s">
        <v>27</v>
      </c>
      <c r="D21" s="23">
        <f>D22</f>
        <v>9996610.9499999993</v>
      </c>
      <c r="E21" s="23">
        <f>E22</f>
        <v>2019.11</v>
      </c>
      <c r="F21" s="23">
        <f t="shared" ref="F21:H21" si="5">F22</f>
        <v>9996610.9499999993</v>
      </c>
      <c r="G21" s="27">
        <f t="shared" si="2"/>
        <v>100</v>
      </c>
      <c r="H21" s="23">
        <f t="shared" si="5"/>
        <v>2019.11</v>
      </c>
      <c r="I21" s="27">
        <f t="shared" si="3"/>
        <v>100</v>
      </c>
      <c r="J21" s="2"/>
    </row>
    <row r="22" spans="1:10" ht="20.45" customHeight="1" outlineLevel="4" x14ac:dyDescent="0.25">
      <c r="A22" s="39"/>
      <c r="B22" s="20" t="s">
        <v>25</v>
      </c>
      <c r="C22" s="14" t="s">
        <v>28</v>
      </c>
      <c r="D22" s="23">
        <f>D23</f>
        <v>9996610.9499999993</v>
      </c>
      <c r="E22" s="23">
        <f t="shared" ref="E22:H22" si="6">E23</f>
        <v>2019.11</v>
      </c>
      <c r="F22" s="23">
        <f t="shared" si="6"/>
        <v>9996610.9499999993</v>
      </c>
      <c r="G22" s="27">
        <f t="shared" si="2"/>
        <v>100</v>
      </c>
      <c r="H22" s="23">
        <f t="shared" si="6"/>
        <v>2019.11</v>
      </c>
      <c r="I22" s="27">
        <f t="shared" si="3"/>
        <v>100</v>
      </c>
      <c r="J22" s="2"/>
    </row>
    <row r="23" spans="1:10" ht="33.6" customHeight="1" outlineLevel="6" x14ac:dyDescent="0.25">
      <c r="A23" s="39"/>
      <c r="B23" s="17" t="s">
        <v>26</v>
      </c>
      <c r="C23" s="15" t="s">
        <v>29</v>
      </c>
      <c r="D23" s="23">
        <f>D24</f>
        <v>9996610.9499999993</v>
      </c>
      <c r="E23" s="23">
        <f>E24</f>
        <v>2019.11</v>
      </c>
      <c r="F23" s="23">
        <f>F24</f>
        <v>9996610.9499999993</v>
      </c>
      <c r="G23" s="27">
        <f t="shared" si="2"/>
        <v>100</v>
      </c>
      <c r="H23" s="23">
        <f>H24</f>
        <v>2019.11</v>
      </c>
      <c r="I23" s="27">
        <f t="shared" si="3"/>
        <v>100</v>
      </c>
      <c r="J23" s="2"/>
    </row>
    <row r="24" spans="1:10" ht="49.5" customHeight="1" outlineLevel="6" x14ac:dyDescent="0.25">
      <c r="A24" s="39"/>
      <c r="B24" s="18" t="s">
        <v>34</v>
      </c>
      <c r="C24" s="7" t="s">
        <v>35</v>
      </c>
      <c r="D24" s="24">
        <v>9996610.9499999993</v>
      </c>
      <c r="E24" s="24">
        <v>2019.11</v>
      </c>
      <c r="F24" s="24">
        <v>9996610.9499999993</v>
      </c>
      <c r="G24" s="31">
        <f t="shared" si="2"/>
        <v>100</v>
      </c>
      <c r="H24" s="24">
        <v>2019.11</v>
      </c>
      <c r="I24" s="31">
        <f t="shared" si="3"/>
        <v>100</v>
      </c>
      <c r="J24" s="2"/>
    </row>
    <row r="25" spans="1:10" ht="21.6" customHeight="1" outlineLevel="5" x14ac:dyDescent="0.25">
      <c r="A25" s="19"/>
      <c r="B25" s="36" t="s">
        <v>2</v>
      </c>
      <c r="C25" s="37"/>
      <c r="D25" s="26">
        <f>D12+D21</f>
        <v>141628360.77000001</v>
      </c>
      <c r="E25" s="26">
        <f>E12+E21</f>
        <v>643065.44999999995</v>
      </c>
      <c r="F25" s="26">
        <f>F12+F21</f>
        <v>42513636.329999998</v>
      </c>
      <c r="G25" s="27">
        <f t="shared" si="2"/>
        <v>30.01774227906288</v>
      </c>
      <c r="H25" s="26">
        <f>H12+H21</f>
        <v>156388.53999999998</v>
      </c>
      <c r="I25" s="27">
        <f t="shared" si="3"/>
        <v>24.319225982363069</v>
      </c>
      <c r="J25" s="2"/>
    </row>
    <row r="26" spans="1:10" ht="2.4500000000000002" customHeight="1" x14ac:dyDescent="0.25">
      <c r="B26" s="12"/>
      <c r="C26" s="13"/>
      <c r="D26" s="13"/>
      <c r="E26" s="13"/>
      <c r="F26" s="13"/>
      <c r="G26" s="13"/>
      <c r="H26" s="13"/>
      <c r="I26" s="13"/>
    </row>
    <row r="27" spans="1:10" x14ac:dyDescent="0.25">
      <c r="H27" s="1" t="s">
        <v>7</v>
      </c>
    </row>
  </sheetData>
  <mergeCells count="14">
    <mergeCell ref="B25:C25"/>
    <mergeCell ref="A21:A24"/>
    <mergeCell ref="B7:I7"/>
    <mergeCell ref="D9:E9"/>
    <mergeCell ref="B9:B10"/>
    <mergeCell ref="C9:C10"/>
    <mergeCell ref="F9:I9"/>
    <mergeCell ref="A11:A20"/>
    <mergeCell ref="H8:I8"/>
    <mergeCell ref="A9:A10"/>
    <mergeCell ref="F3:I3"/>
    <mergeCell ref="F4:I4"/>
    <mergeCell ref="F5:I5"/>
    <mergeCell ref="F2:I2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2024-10-23T04:24:14Z</cp:lastPrinted>
  <dcterms:created xsi:type="dcterms:W3CDTF">2020-11-30T03:43:02Z</dcterms:created>
  <dcterms:modified xsi:type="dcterms:W3CDTF">2024-10-23T04:24:58Z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