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Лист1!$A$1:$I$24</definedName>
  </definedNames>
  <calcPr calcId="152511"/>
</workbook>
</file>

<file path=xl/calcChain.xml><?xml version="1.0" encoding="utf-8"?>
<calcChain xmlns="http://schemas.openxmlformats.org/spreadsheetml/2006/main">
  <c r="G22" i="1" l="1"/>
  <c r="D14" i="1" l="1"/>
  <c r="D18" i="1"/>
  <c r="G24" i="1" l="1"/>
  <c r="D22" i="1"/>
  <c r="G21" i="1"/>
  <c r="F23" i="1" l="1"/>
  <c r="F22" i="1" l="1"/>
  <c r="E22" i="1"/>
  <c r="D20" i="1"/>
  <c r="G23" i="1" l="1"/>
  <c r="D17" i="1"/>
  <c r="D16" i="1" l="1"/>
  <c r="F14" i="1"/>
  <c r="E14" i="1" l="1"/>
  <c r="E23" i="1"/>
  <c r="D23" i="1" s="1"/>
  <c r="F24" i="1"/>
  <c r="D24" i="1" s="1"/>
  <c r="D15" i="1" l="1"/>
  <c r="D19" i="1"/>
</calcChain>
</file>

<file path=xl/sharedStrings.xml><?xml version="1.0" encoding="utf-8"?>
<sst xmlns="http://schemas.openxmlformats.org/spreadsheetml/2006/main" count="43" uniqueCount="34">
  <si>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</si>
  <si>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</si>
  <si>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</si>
  <si>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</si>
  <si>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</si>
  <si>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</si>
  <si>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</si>
  <si>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</si>
  <si>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</si>
  <si>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</si>
  <si>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</si>
  <si>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</si>
  <si>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</si>
  <si>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</si>
  <si>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</si>
  <si>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</si>
  <si>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</si>
  <si>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1.1.</t>
  </si>
  <si>
    <t>Администрация Тернейского муниципального округа</t>
  </si>
  <si>
    <t>Добровольное пожертвование</t>
  </si>
  <si>
    <t>Самаргинский территориальный отдел</t>
  </si>
  <si>
    <t xml:space="preserve">бюджет Тернейского муниципального округа, в том числе </t>
  </si>
  <si>
    <t>добровольное пожертвование</t>
  </si>
  <si>
    <t>1.2.</t>
  </si>
  <si>
    <t>Капитальный ремонт муниципальных жилых помещений в селе Самарга</t>
  </si>
  <si>
    <t>2022-2023</t>
  </si>
  <si>
    <t>Амгунский территориальный отдел</t>
  </si>
  <si>
    <t>Пластунский территориальный отдел</t>
  </si>
  <si>
    <t>Капитальный ремонт муниципального жилого помещения в с. Агзу ул. Школьная д. 9 кв. 2</t>
  </si>
  <si>
    <t>1.3.</t>
  </si>
  <si>
    <t>1.4.</t>
  </si>
  <si>
    <t xml:space="preserve">Капитальный ремонт муниципального жилого помещения в с. Самарга ул. Почтовая д. 6 </t>
  </si>
  <si>
    <t>Тернейский территориальный отдел</t>
  </si>
  <si>
    <t>от 19.11.2024 № 1026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</si>
</sst>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0" fillId="0" borderId="2" xfId="0" applyNumberFormat="1" applyBorder="1"/>
    <xf numFmtId="164" fontId="0" fillId="0" borderId="2" xfId="0" applyNumberFormat="1" applyBorder="1" applyAlignment="1">
      <alignment horizontal="center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3" borderId="7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9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I20" sqref="I20:I21"/>
    </sheetView>
  </sheetViews>
  <sheetFormatPr defaultRowHeight="12.75" x14ac:dyDescent="0.2"/>
  <cols>
    <col min="1" max="1" width="10.140625" style="10" customWidth="1"/>
    <col min="2" max="2" width="43" style="1" customWidth="1"/>
    <col min="3" max="3" width="15.140625" style="10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7"/>
      <c r="H2" s="42" t="s">
        <v>7</v>
      </c>
      <c r="I2" s="42"/>
      <c r="J2" s="2"/>
      <c r="K2" s="2"/>
    </row>
    <row r="3" spans="1:14" ht="12" customHeight="1" x14ac:dyDescent="0.25">
      <c r="A3" s="17"/>
      <c r="C3" s="19"/>
      <c r="H3" s="42" t="s">
        <v>8</v>
      </c>
      <c r="I3" s="42"/>
      <c r="J3" s="2"/>
      <c r="K3" s="2"/>
    </row>
    <row r="4" spans="1:14" ht="14.25" customHeight="1" x14ac:dyDescent="0.25">
      <c r="A4" s="17"/>
      <c r="C4" s="19"/>
      <c r="H4" s="42" t="s">
        <v>9</v>
      </c>
      <c r="I4" s="42"/>
      <c r="J4" s="2"/>
      <c r="K4" s="2"/>
    </row>
    <row r="5" spans="1:14" ht="12.75" customHeight="1" x14ac:dyDescent="0.25">
      <c r="A5" s="17"/>
      <c r="C5" s="19"/>
      <c r="H5" s="42" t="s">
        <v>33</v>
      </c>
      <c r="I5" s="42"/>
      <c r="J5" s="2"/>
      <c r="K5" s="2"/>
    </row>
    <row r="6" spans="1:14" ht="9.75" customHeight="1" x14ac:dyDescent="0.25">
      <c r="A6" s="17"/>
      <c r="H6" s="8"/>
      <c r="I6" s="8"/>
      <c r="J6" s="2"/>
      <c r="K6" s="2"/>
    </row>
    <row r="7" spans="1:14" ht="15.75" x14ac:dyDescent="0.25">
      <c r="A7" s="35" t="s">
        <v>11</v>
      </c>
      <c r="B7" s="35"/>
      <c r="C7" s="35"/>
      <c r="D7" s="35"/>
      <c r="E7" s="35"/>
      <c r="F7" s="35"/>
      <c r="G7" s="35"/>
      <c r="H7" s="35"/>
      <c r="I7" s="35"/>
    </row>
    <row r="8" spans="1:14" ht="15.75" x14ac:dyDescent="0.25">
      <c r="A8" s="35" t="s">
        <v>12</v>
      </c>
      <c r="B8" s="35"/>
      <c r="C8" s="35"/>
      <c r="D8" s="35"/>
      <c r="E8" s="35"/>
      <c r="F8" s="35"/>
      <c r="G8" s="35"/>
      <c r="H8" s="35"/>
      <c r="I8" s="35"/>
    </row>
    <row r="9" spans="1:14" ht="15.75" x14ac:dyDescent="0.25">
      <c r="A9" s="35" t="s">
        <v>13</v>
      </c>
      <c r="B9" s="35"/>
      <c r="C9" s="35"/>
      <c r="D9" s="35"/>
      <c r="E9" s="35"/>
      <c r="F9" s="35"/>
      <c r="G9" s="35"/>
      <c r="H9" s="35"/>
      <c r="I9" s="35"/>
    </row>
    <row r="10" spans="1:14" ht="12.75" customHeight="1" x14ac:dyDescent="0.25">
      <c r="A10" s="18"/>
    </row>
    <row r="11" spans="1:14" ht="15.75" customHeight="1" x14ac:dyDescent="0.2">
      <c r="A11" s="40" t="s">
        <v>6</v>
      </c>
      <c r="B11" s="36" t="s">
        <v>0</v>
      </c>
      <c r="C11" s="43" t="s">
        <v>1</v>
      </c>
      <c r="D11" s="38" t="s">
        <v>10</v>
      </c>
      <c r="E11" s="51" t="s">
        <v>5</v>
      </c>
      <c r="F11" s="52"/>
      <c r="G11" s="53"/>
      <c r="H11" s="36" t="s">
        <v>2</v>
      </c>
      <c r="I11" s="38" t="s">
        <v>3</v>
      </c>
    </row>
    <row r="12" spans="1:14" s="10" customFormat="1" ht="28.5" customHeight="1" x14ac:dyDescent="0.2">
      <c r="A12" s="41"/>
      <c r="B12" s="37"/>
      <c r="C12" s="44"/>
      <c r="D12" s="39"/>
      <c r="E12" s="13">
        <v>2022</v>
      </c>
      <c r="F12" s="14">
        <v>2023</v>
      </c>
      <c r="G12" s="14">
        <v>2024</v>
      </c>
      <c r="H12" s="37"/>
      <c r="I12" s="39"/>
    </row>
    <row r="13" spans="1:14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6">
        <v>9</v>
      </c>
      <c r="N13" s="20"/>
    </row>
    <row r="14" spans="1:14" s="5" customFormat="1" ht="94.5" customHeight="1" x14ac:dyDescent="0.2">
      <c r="A14" s="12">
        <v>1</v>
      </c>
      <c r="B14" s="4" t="s">
        <v>14</v>
      </c>
      <c r="C14" s="12" t="s">
        <v>15</v>
      </c>
      <c r="D14" s="4">
        <f>D15+D16+D17+D19+D20+D18</f>
        <v>9170446.1199999992</v>
      </c>
      <c r="E14" s="4">
        <f>E15+E19</f>
        <v>3753136.8</v>
      </c>
      <c r="F14" s="9">
        <f>F15+F16+F19</f>
        <v>3060196.5300000003</v>
      </c>
      <c r="G14" s="9">
        <v>2758865.35</v>
      </c>
      <c r="H14" s="9" t="s">
        <v>16</v>
      </c>
      <c r="I14" s="9" t="s">
        <v>18</v>
      </c>
    </row>
    <row r="15" spans="1:14" s="5" customFormat="1" ht="45" customHeight="1" x14ac:dyDescent="0.2">
      <c r="A15" s="46" t="s">
        <v>17</v>
      </c>
      <c r="B15" s="38" t="s">
        <v>14</v>
      </c>
      <c r="C15" s="13" t="s">
        <v>15</v>
      </c>
      <c r="D15" s="7">
        <f t="shared" ref="D15:D20" si="0">E15+F15+G15</f>
        <v>7320200.7999999998</v>
      </c>
      <c r="E15" s="7">
        <v>3503136.8</v>
      </c>
      <c r="F15" s="7">
        <v>2000000</v>
      </c>
      <c r="G15" s="7">
        <v>1817064</v>
      </c>
      <c r="H15" s="7" t="s">
        <v>16</v>
      </c>
      <c r="I15" s="7" t="s">
        <v>18</v>
      </c>
    </row>
    <row r="16" spans="1:14" s="5" customFormat="1" ht="45" customHeight="1" x14ac:dyDescent="0.2">
      <c r="A16" s="47"/>
      <c r="B16" s="45"/>
      <c r="C16" s="26">
        <v>2023</v>
      </c>
      <c r="D16" s="7">
        <f t="shared" si="0"/>
        <v>406196.53</v>
      </c>
      <c r="E16" s="7">
        <v>0</v>
      </c>
      <c r="F16" s="7">
        <v>406196.53</v>
      </c>
      <c r="G16" s="7">
        <v>0</v>
      </c>
      <c r="H16" s="7" t="s">
        <v>16</v>
      </c>
      <c r="I16" s="7" t="s">
        <v>26</v>
      </c>
    </row>
    <row r="17" spans="1:9" s="5" customFormat="1" ht="45" customHeight="1" x14ac:dyDescent="0.2">
      <c r="A17" s="47"/>
      <c r="B17" s="45"/>
      <c r="C17" s="27">
        <v>2024</v>
      </c>
      <c r="D17" s="28">
        <f t="shared" si="0"/>
        <v>154486</v>
      </c>
      <c r="E17" s="28">
        <v>0</v>
      </c>
      <c r="F17" s="28">
        <v>0</v>
      </c>
      <c r="G17" s="28">
        <v>154486</v>
      </c>
      <c r="H17" s="28" t="s">
        <v>16</v>
      </c>
      <c r="I17" s="28" t="s">
        <v>27</v>
      </c>
    </row>
    <row r="18" spans="1:9" s="55" customFormat="1" ht="45" customHeight="1" x14ac:dyDescent="0.2">
      <c r="A18" s="48"/>
      <c r="B18" s="39"/>
      <c r="C18" s="54">
        <v>2024</v>
      </c>
      <c r="D18" s="33">
        <f>E18+F18+G18</f>
        <v>28450</v>
      </c>
      <c r="E18" s="33">
        <v>0</v>
      </c>
      <c r="F18" s="33">
        <v>0</v>
      </c>
      <c r="G18" s="33">
        <v>28450</v>
      </c>
      <c r="H18" s="33" t="s">
        <v>16</v>
      </c>
      <c r="I18" s="33" t="s">
        <v>32</v>
      </c>
    </row>
    <row r="19" spans="1:9" ht="39.75" customHeight="1" x14ac:dyDescent="0.2">
      <c r="A19" s="23" t="s">
        <v>23</v>
      </c>
      <c r="B19" s="24" t="s">
        <v>24</v>
      </c>
      <c r="C19" s="25" t="s">
        <v>25</v>
      </c>
      <c r="D19" s="7">
        <f t="shared" si="0"/>
        <v>904000</v>
      </c>
      <c r="E19" s="7">
        <v>250000</v>
      </c>
      <c r="F19" s="7">
        <v>654000</v>
      </c>
      <c r="G19" s="7">
        <v>0</v>
      </c>
      <c r="H19" s="7" t="s">
        <v>19</v>
      </c>
      <c r="I19" s="7" t="s">
        <v>20</v>
      </c>
    </row>
    <row r="20" spans="1:9" s="29" customFormat="1" ht="50.25" customHeight="1" x14ac:dyDescent="0.2">
      <c r="A20" s="30" t="s">
        <v>29</v>
      </c>
      <c r="B20" s="31" t="s">
        <v>28</v>
      </c>
      <c r="C20" s="32">
        <v>2024</v>
      </c>
      <c r="D20" s="33">
        <f t="shared" si="0"/>
        <v>357112.79</v>
      </c>
      <c r="E20" s="33">
        <v>0</v>
      </c>
      <c r="F20" s="33">
        <v>0</v>
      </c>
      <c r="G20" s="33">
        <v>357112.79</v>
      </c>
      <c r="H20" s="49" t="s">
        <v>19</v>
      </c>
      <c r="I20" s="49" t="s">
        <v>20</v>
      </c>
    </row>
    <row r="21" spans="1:9" s="29" customFormat="1" ht="50.25" customHeight="1" x14ac:dyDescent="0.2">
      <c r="A21" s="30" t="s">
        <v>30</v>
      </c>
      <c r="B21" s="31" t="s">
        <v>31</v>
      </c>
      <c r="C21" s="34">
        <v>2024</v>
      </c>
      <c r="D21" s="33">
        <v>401752.56</v>
      </c>
      <c r="E21" s="33">
        <v>0</v>
      </c>
      <c r="F21" s="33">
        <v>0</v>
      </c>
      <c r="G21" s="33">
        <f>D21</f>
        <v>401752.56</v>
      </c>
      <c r="H21" s="50"/>
      <c r="I21" s="50"/>
    </row>
    <row r="22" spans="1:9" ht="15.75" x14ac:dyDescent="0.2">
      <c r="A22" s="13"/>
      <c r="B22" s="6" t="s">
        <v>4</v>
      </c>
      <c r="C22" s="15"/>
      <c r="D22" s="9">
        <f>E22+F22+G22</f>
        <v>9572198.6799999997</v>
      </c>
      <c r="E22" s="7">
        <f>E15+E16+E17+E19+E20</f>
        <v>3753136.8</v>
      </c>
      <c r="F22" s="7">
        <f t="shared" ref="F22" si="1">F15+F16+F17+F19+F20</f>
        <v>3060196.5300000003</v>
      </c>
      <c r="G22" s="7">
        <f>G15+G17+G20+G21++G18</f>
        <v>2758865.35</v>
      </c>
      <c r="H22" s="7"/>
      <c r="I22" s="7"/>
    </row>
    <row r="23" spans="1:9" ht="31.5" x14ac:dyDescent="0.2">
      <c r="A23" s="13"/>
      <c r="B23" s="7" t="s">
        <v>21</v>
      </c>
      <c r="C23" s="13"/>
      <c r="D23" s="9">
        <f>E23+F23+G23</f>
        <v>9572198.6799999997</v>
      </c>
      <c r="E23" s="9">
        <f>E15+E19</f>
        <v>3753136.8</v>
      </c>
      <c r="F23" s="9">
        <f>F15+F16+F17+F19</f>
        <v>3060196.5300000003</v>
      </c>
      <c r="G23" s="9">
        <f>G22</f>
        <v>2758865.35</v>
      </c>
      <c r="H23" s="7"/>
      <c r="I23" s="7"/>
    </row>
    <row r="24" spans="1:9" ht="15.75" x14ac:dyDescent="0.2">
      <c r="A24" s="21"/>
      <c r="B24" s="7" t="s">
        <v>22</v>
      </c>
      <c r="C24" s="21"/>
      <c r="D24" s="9">
        <f>E24+F24+G24</f>
        <v>1662865.35</v>
      </c>
      <c r="E24" s="7">
        <v>250000</v>
      </c>
      <c r="F24" s="7">
        <f>F19</f>
        <v>654000</v>
      </c>
      <c r="G24" s="7">
        <f>G20+G21</f>
        <v>758865.35</v>
      </c>
      <c r="H24" s="22"/>
      <c r="I24" s="22"/>
    </row>
  </sheetData>
  <mergeCells count="18">
    <mergeCell ref="B15:B18"/>
    <mergeCell ref="A15:A18"/>
    <mergeCell ref="I20:I21"/>
    <mergeCell ref="H20:H21"/>
    <mergeCell ref="E11:G11"/>
    <mergeCell ref="H2:I2"/>
    <mergeCell ref="H3:I3"/>
    <mergeCell ref="H5:I5"/>
    <mergeCell ref="A7:I7"/>
    <mergeCell ref="A8:I8"/>
    <mergeCell ref="H4:I4"/>
    <mergeCell ref="A9:I9"/>
    <mergeCell ref="H11:H12"/>
    <mergeCell ref="D11:D12"/>
    <mergeCell ref="I11:I12"/>
    <mergeCell ref="A11:A12"/>
    <mergeCell ref="B11:B12"/>
    <mergeCell ref="C11:C1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2024-11-19T01:58:01Z</cp:lastPrinted>
  <dcterms:created xsi:type="dcterms:W3CDTF">2015-07-13T04:04:48Z</dcterms:created>
  <dcterms:modified xsi:type="dcterms:W3CDTF">2024-11-19T01:59:42Z</dcterms:modified>
</cp:coreProperties>
</file>