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Документы\ПРОЕКТЫ\2022\Проекты на 28.06.2022\Решения Думы ТМО ПК от 28.06.2022\"/>
    </mc:Choice>
  </mc:AlternateContent>
  <bookViews>
    <workbookView xWindow="285" yWindow="90" windowWidth="22530" windowHeight="11985"/>
  </bookViews>
  <sheets>
    <sheet name="Документ" sheetId="2" r:id="rId1"/>
  </sheets>
  <definedNames>
    <definedName name="_xlnm._FilterDatabase" localSheetId="0" hidden="1">Документ!$B$16:$H$27</definedName>
    <definedName name="_xlnm.Print_Titles" localSheetId="0">Документ!$15:$15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2" l="1"/>
  <c r="D18" i="2" s="1"/>
  <c r="D17" i="2" s="1"/>
  <c r="E24" i="2"/>
  <c r="E23" i="2" s="1"/>
  <c r="E22" i="2" s="1"/>
  <c r="F24" i="2"/>
  <c r="G24" i="2"/>
  <c r="G23" i="2" s="1"/>
  <c r="G22" i="2" s="1"/>
  <c r="H24" i="2"/>
  <c r="H23" i="2" s="1"/>
  <c r="H22" i="2" s="1"/>
  <c r="I24" i="2"/>
  <c r="I23" i="2" s="1"/>
  <c r="I22" i="2" s="1"/>
  <c r="D24" i="2"/>
  <c r="D23" i="2" s="1"/>
  <c r="D22" i="2" s="1"/>
  <c r="E19" i="2"/>
  <c r="E18" i="2" s="1"/>
  <c r="E17" i="2" s="1"/>
  <c r="F19" i="2"/>
  <c r="F18" i="2" s="1"/>
  <c r="F17" i="2" s="1"/>
  <c r="G19" i="2"/>
  <c r="G18" i="2" s="1"/>
  <c r="G17" i="2" s="1"/>
  <c r="H19" i="2"/>
  <c r="H18" i="2" s="1"/>
  <c r="H17" i="2" s="1"/>
  <c r="I19" i="2"/>
  <c r="I18" i="2" s="1"/>
  <c r="I17" i="2" s="1"/>
  <c r="F23" i="2"/>
  <c r="F22" i="2" s="1"/>
  <c r="H27" i="2" l="1"/>
  <c r="F27" i="2"/>
  <c r="I27" i="2"/>
  <c r="E27" i="2"/>
  <c r="G27" i="2"/>
  <c r="D27" i="2"/>
</calcChain>
</file>

<file path=xl/sharedStrings.xml><?xml version="1.0" encoding="utf-8"?>
<sst xmlns="http://schemas.openxmlformats.org/spreadsheetml/2006/main" count="46" uniqueCount="39">
  <si>
    <t>Наименование</t>
  </si>
  <si>
    <t>Целевая статья</t>
  </si>
  <si>
    <t>2022 год</t>
  </si>
  <si>
    <t>2023 год</t>
  </si>
  <si>
    <t xml:space="preserve">к решению Думы </t>
  </si>
  <si>
    <t>Тернейского муниципального округа</t>
  </si>
  <si>
    <t>(рублей)</t>
  </si>
  <si>
    <t>Субсидии бюджетам муниципальных образований Приморского края на организацию физкультурно-спортивной работы по месту жительства, включая софинансирование за счёт местного бюджета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</si>
  <si>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</si>
  <si>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</si>
  <si>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>200P592220</t>
  </si>
  <si>
    <t>2024 год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</si>
  <si>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</si>
  <si>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150E193140</t>
  </si>
  <si>
    <t>150E152300</t>
  </si>
  <si>
    <t>Субсидии на приобретение и поставку спортивного инвентаря , спортивного оборудования и иного имущества для развития массового спорта , включая софинансирование за счёт местного бюджета</t>
  </si>
  <si>
    <t>200P592230</t>
  </si>
  <si>
    <t xml:space="preserve">  </t>
  </si>
  <si>
    <t>п/н</t>
  </si>
  <si>
    <t xml:space="preserve">Распределение бюджетных ассигнований , направленных на реализацию национальных проектов в Тернейском муниципальном округе 
 на 2022 год и плановый период 2023 и 2024 годов
</t>
  </si>
  <si>
    <t xml:space="preserve">        Федеральный проект "Современная школа" </t>
  </si>
  <si>
    <t xml:space="preserve">        Национальный проект " Образование"</t>
  </si>
  <si>
    <t xml:space="preserve">        Федеральный проект "Спорт-норма жизни" </t>
  </si>
  <si>
    <t>***P******</t>
  </si>
  <si>
    <t>***P5*****</t>
  </si>
  <si>
    <t xml:space="preserve">        Национальный проект " Демография"</t>
  </si>
  <si>
    <t xml:space="preserve">        Муниципальная программа "Развитие образования Тернейского муниципального округа" на 2021 - 2025 годы</t>
  </si>
  <si>
    <t xml:space="preserve">Приложение №7    </t>
  </si>
  <si>
    <t>***E******</t>
  </si>
  <si>
    <t>***E1*****</t>
  </si>
  <si>
    <t>150E100000</t>
  </si>
  <si>
    <t>200P500000</t>
  </si>
  <si>
    <t>от    22.12.2021 г. № 299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</si>
  <si>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 и софинансирование с местного бюджета)</t>
  </si>
  <si>
    <t xml:space="preserve">Приложение №5    </t>
  </si>
  <si>
    <t>Приморского края</t>
  </si>
  <si>
    <t>в т.ч. за счёт средств местного бюджета</t>
  </si>
  <si>
    <t>Всего, рублей</t>
  </si>
  <si>
    <t>от 28.06.2022 г. № 345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</si>
</sst>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Calibri"/>
      <family val="2"/>
      <scheme val="minor"/>
    </font>
    <font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 applyProtection="1">
      <alignment horizontal="right"/>
      <protection locked="0"/>
    </xf>
    <xf numFmtId="0" fontId="8" fillId="0" borderId="0" xfId="0" applyFont="1" applyAlignment="1" applyProtection="1">
      <alignment horizontal="right"/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10" fillId="0" borderId="8" xfId="0" applyFont="1" applyBorder="1" applyAlignment="1" applyProtection="1">
      <alignment horizontal="center" vertical="center"/>
      <protection locked="0"/>
    </xf>
    <xf numFmtId="0" fontId="11" fillId="0" borderId="13" xfId="5" applyNumberFormat="1" applyFont="1" applyFill="1" applyBorder="1" applyAlignment="1" applyProtection="1">
      <alignment horizontal="center" vertical="center" wrapText="1"/>
    </xf>
    <xf numFmtId="0" fontId="11" fillId="0" borderId="8" xfId="5" applyNumberFormat="1" applyFont="1" applyFill="1" applyBorder="1" applyAlignment="1" applyProtection="1">
      <alignment horizontal="center" vertical="center" wrapText="1"/>
    </xf>
    <xf numFmtId="0" fontId="11" fillId="0" borderId="6" xfId="2" applyNumberFormat="1" applyFont="1" applyFill="1" applyBorder="1" applyAlignment="1" applyProtection="1">
      <alignment horizontal="center"/>
    </xf>
    <xf numFmtId="0" fontId="11" fillId="0" borderId="7" xfId="2" applyNumberFormat="1" applyFont="1" applyFill="1" applyBorder="1" applyAlignment="1" applyProtection="1">
      <alignment horizontal="center"/>
    </xf>
    <xf numFmtId="0" fontId="10" fillId="0" borderId="9" xfId="0" applyFont="1" applyBorder="1" applyAlignment="1" applyProtection="1">
      <alignment horizontal="center" vertical="center"/>
      <protection locked="0"/>
    </xf>
    <xf numFmtId="0" fontId="11" fillId="0" borderId="14" xfId="5" applyNumberFormat="1" applyFont="1" applyFill="1" applyBorder="1" applyAlignment="1" applyProtection="1">
      <alignment horizontal="center" vertical="center" wrapText="1"/>
    </xf>
    <xf numFmtId="0" fontId="11" fillId="0" borderId="9" xfId="5" applyNumberFormat="1" applyFont="1" applyFill="1" applyBorder="1" applyAlignment="1" applyProtection="1">
      <alignment horizontal="center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0" fontId="9" fillId="0" borderId="8" xfId="0" applyFont="1" applyBorder="1" applyAlignment="1" applyProtection="1">
      <alignment horizontal="center" vertical="top"/>
      <protection locked="0"/>
    </xf>
    <xf numFmtId="0" fontId="11" fillId="0" borderId="11" xfId="5" applyNumberFormat="1" applyFont="1" applyFill="1" applyBorder="1" applyProtection="1">
      <alignment horizontal="center" vertical="center" wrapText="1"/>
    </xf>
    <xf numFmtId="0" fontId="11" fillId="0" borderId="2" xfId="5" applyNumberFormat="1" applyFont="1" applyFill="1" applyProtection="1">
      <alignment horizontal="center" vertical="center" wrapText="1"/>
    </xf>
    <xf numFmtId="0" fontId="9" fillId="0" borderId="15" xfId="0" applyFont="1" applyBorder="1" applyAlignment="1" applyProtection="1">
      <alignment horizontal="center" vertical="top"/>
      <protection locked="0"/>
    </xf>
    <xf numFmtId="0" fontId="12" fillId="0" borderId="11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Alignment="1" applyProtection="1">
      <alignment horizontal="center" vertical="center" wrapText="1"/>
    </xf>
    <xf numFmtId="0" fontId="12" fillId="0" borderId="10" xfId="6" applyNumberFormat="1" applyFont="1" applyFill="1" applyBorder="1" applyAlignment="1" applyProtection="1">
      <alignment vertical="center" wrapText="1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Alignment="1" applyProtection="1">
      <alignment horizontal="center" vertical="top" shrinkToFit="1"/>
    </xf>
    <xf numFmtId="0" fontId="11" fillId="0" borderId="10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Alignment="1" applyProtection="1">
      <alignment horizontal="center" vertical="top" shrinkToFit="1"/>
    </xf>
    <xf numFmtId="0" fontId="9" fillId="0" borderId="9" xfId="0" applyFont="1" applyBorder="1" applyAlignment="1" applyProtection="1">
      <alignment horizontal="center" vertical="top"/>
      <protection locked="0"/>
    </xf>
    <xf numFmtId="4" fontId="10" fillId="0" borderId="12" xfId="0" applyNumberFormat="1" applyFont="1" applyFill="1" applyBorder="1" applyAlignment="1" applyProtection="1">
      <alignment horizontal="center" vertical="top"/>
      <protection locked="0"/>
    </xf>
    <xf numFmtId="1" fontId="12" fillId="0" borderId="4" xfId="7" applyNumberFormat="1" applyFont="1" applyFill="1" applyBorder="1" applyProtection="1">
      <alignment horizontal="center" vertical="top" shrinkToFit="1"/>
    </xf>
    <xf numFmtId="0" fontId="9" fillId="0" borderId="4" xfId="0" applyFont="1" applyBorder="1" applyAlignment="1" applyProtection="1">
      <alignment horizontal="center"/>
      <protection locked="0"/>
    </xf>
    <xf numFmtId="0" fontId="12" fillId="0" borderId="7" xfId="6" applyNumberFormat="1" applyFont="1" applyFill="1" applyBorder="1" applyAlignment="1" applyProtection="1">
      <alignment horizontal="center" vertical="top" wrapText="1"/>
    </xf>
    <xf numFmtId="0" fontId="12" fillId="0" borderId="4" xfId="6" applyNumberFormat="1" applyFont="1" applyFill="1" applyBorder="1" applyAlignment="1" applyProtection="1">
      <alignment horizontal="center" vertical="top" wrapText="1"/>
    </xf>
    <xf numFmtId="4" fontId="12" fillId="0" borderId="4" xfId="9" applyNumberFormat="1" applyFont="1" applyFill="1" applyBorder="1" applyAlignment="1" applyProtection="1">
      <alignment horizontal="center" vertical="top" shrinkToFit="1"/>
    </xf>
    <xf numFmtId="0" fontId="9" fillId="0" borderId="0" xfId="0" applyFont="1" applyFill="1" applyProtection="1">
      <protection locked="0"/>
    </xf>
  </cellXfs>
  <cellStyles count="27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showGridLines="0" tabSelected="1" zoomScale="120" zoomScaleNormal="120" zoomScaleSheetLayoutView="100" workbookViewId="0">
      <pane ySplit="15" topLeftCell="A22" activePane="bottomLeft" state="frozen"/>
      <selection pane="bottomLeft" activeCell="H11" sqref="G11:H11"/>
    </sheetView>
  </sheetViews>
  <sheetFormatPr defaultColWidth="9.140625" defaultRowHeight="15" outlineLevelRow="6" x14ac:dyDescent="0.25"/>
  <cols>
    <col min="1" max="1" width="4.28515625" style="1" customWidth="1"/>
    <col min="2" max="2" width="79" style="3" customWidth="1"/>
    <col min="3" max="3" width="10.7109375" style="1" customWidth="1"/>
    <col min="4" max="5" width="15.28515625" style="1" customWidth="1"/>
    <col min="6" max="6" width="15" style="1" customWidth="1"/>
    <col min="7" max="7" width="14.42578125" style="1" customWidth="1"/>
    <col min="8" max="8" width="15.7109375" style="1" customWidth="1"/>
    <col min="9" max="9" width="15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.75" x14ac:dyDescent="0.25">
      <c r="B2" s="5"/>
      <c r="C2" s="5"/>
      <c r="D2" s="8"/>
      <c r="E2" s="4"/>
      <c r="F2" s="6"/>
      <c r="G2" s="9"/>
      <c r="H2" s="10" t="s">
        <v>34</v>
      </c>
      <c r="I2" s="7"/>
    </row>
    <row r="3" spans="1:10" ht="11.45" customHeight="1" x14ac:dyDescent="0.25">
      <c r="B3" s="5"/>
      <c r="C3" s="5"/>
      <c r="D3" s="4"/>
      <c r="E3" s="4"/>
      <c r="F3" s="6"/>
      <c r="G3" s="9"/>
      <c r="H3" s="10" t="s">
        <v>4</v>
      </c>
      <c r="I3" s="7"/>
    </row>
    <row r="4" spans="1:10" ht="10.9" customHeight="1" x14ac:dyDescent="0.25">
      <c r="B4" s="5"/>
      <c r="C4" s="5"/>
      <c r="D4" s="4"/>
      <c r="E4" s="4"/>
      <c r="F4" s="6"/>
      <c r="G4" s="9"/>
      <c r="H4" s="10" t="s">
        <v>5</v>
      </c>
      <c r="I4" s="7"/>
    </row>
    <row r="5" spans="1:10" ht="10.9" customHeight="1" x14ac:dyDescent="0.25">
      <c r="B5" s="5"/>
      <c r="C5" s="5"/>
      <c r="D5" s="4"/>
      <c r="E5" s="4"/>
      <c r="F5" s="6"/>
      <c r="G5" s="9"/>
      <c r="H5" s="10" t="s">
        <v>35</v>
      </c>
      <c r="I5" s="7"/>
    </row>
    <row r="6" spans="1:10" ht="10.9" customHeight="1" x14ac:dyDescent="0.25">
      <c r="B6" s="5"/>
      <c r="C6" s="5"/>
      <c r="D6" s="4"/>
      <c r="E6" s="4"/>
      <c r="F6" s="6"/>
      <c r="G6" s="9"/>
      <c r="H6" s="10" t="s">
        <v>38</v>
      </c>
      <c r="I6" s="7"/>
    </row>
    <row r="7" spans="1:10" ht="15.6" customHeight="1" x14ac:dyDescent="0.25">
      <c r="B7" s="5"/>
      <c r="C7" s="5"/>
      <c r="D7" s="4"/>
      <c r="E7" s="4"/>
      <c r="F7" s="6"/>
      <c r="G7" s="9"/>
      <c r="H7" s="10" t="s">
        <v>27</v>
      </c>
      <c r="I7" s="7"/>
    </row>
    <row r="8" spans="1:10" ht="10.9" customHeight="1" x14ac:dyDescent="0.25">
      <c r="B8" s="5"/>
      <c r="C8" s="5"/>
      <c r="D8" s="4"/>
      <c r="E8" s="4"/>
      <c r="F8" s="6"/>
      <c r="G8" s="9"/>
      <c r="H8" s="10" t="s">
        <v>4</v>
      </c>
      <c r="I8" s="7"/>
    </row>
    <row r="9" spans="1:10" ht="10.15" customHeight="1" x14ac:dyDescent="0.25">
      <c r="B9" s="5"/>
      <c r="C9" s="5"/>
      <c r="D9" s="4"/>
      <c r="E9" s="4"/>
      <c r="F9" s="6"/>
      <c r="G9" s="9"/>
      <c r="H9" s="10" t="s">
        <v>5</v>
      </c>
      <c r="I9" s="7"/>
    </row>
    <row r="10" spans="1:10" ht="12" customHeight="1" x14ac:dyDescent="0.25">
      <c r="B10" s="5"/>
      <c r="C10" s="5"/>
      <c r="D10" s="4"/>
      <c r="E10" s="4"/>
      <c r="F10" s="6"/>
      <c r="G10" s="9"/>
      <c r="H10" s="10" t="s">
        <v>35</v>
      </c>
      <c r="I10" s="7"/>
    </row>
    <row r="11" spans="1:10" ht="12" customHeight="1" x14ac:dyDescent="0.25">
      <c r="A11" s="11"/>
      <c r="B11" s="12"/>
      <c r="C11" s="12"/>
      <c r="D11" s="12"/>
      <c r="E11" s="12"/>
      <c r="F11" s="13"/>
      <c r="G11" s="9"/>
      <c r="H11" s="10" t="s">
        <v>32</v>
      </c>
      <c r="I11" s="12"/>
    </row>
    <row r="12" spans="1:10" ht="37.9" customHeight="1" x14ac:dyDescent="0.25">
      <c r="A12" s="11"/>
      <c r="B12" s="14" t="s">
        <v>19</v>
      </c>
      <c r="C12" s="14"/>
      <c r="D12" s="14"/>
      <c r="E12" s="14"/>
      <c r="F12" s="14"/>
      <c r="G12" s="14"/>
      <c r="H12" s="14"/>
      <c r="I12" s="15"/>
    </row>
    <row r="13" spans="1:10" ht="12" customHeight="1" x14ac:dyDescent="0.25">
      <c r="A13" s="11"/>
      <c r="B13" s="11"/>
      <c r="C13" s="11"/>
      <c r="D13" s="11"/>
      <c r="E13" s="11"/>
      <c r="F13" s="11"/>
      <c r="G13" s="11"/>
      <c r="H13" s="12" t="s">
        <v>6</v>
      </c>
      <c r="I13" s="12"/>
    </row>
    <row r="14" spans="1:10" ht="18" customHeight="1" x14ac:dyDescent="0.25">
      <c r="A14" s="16" t="s">
        <v>18</v>
      </c>
      <c r="B14" s="17" t="s">
        <v>0</v>
      </c>
      <c r="C14" s="18" t="s">
        <v>1</v>
      </c>
      <c r="D14" s="19" t="s">
        <v>2</v>
      </c>
      <c r="E14" s="20"/>
      <c r="F14" s="19" t="s">
        <v>3</v>
      </c>
      <c r="G14" s="20"/>
      <c r="H14" s="19" t="s">
        <v>11</v>
      </c>
      <c r="I14" s="20"/>
      <c r="J14" s="2"/>
    </row>
    <row r="15" spans="1:10" ht="43.5" customHeight="1" x14ac:dyDescent="0.25">
      <c r="A15" s="21"/>
      <c r="B15" s="22"/>
      <c r="C15" s="23"/>
      <c r="D15" s="24" t="s">
        <v>37</v>
      </c>
      <c r="E15" s="24" t="s">
        <v>36</v>
      </c>
      <c r="F15" s="24" t="s">
        <v>37</v>
      </c>
      <c r="G15" s="24" t="s">
        <v>36</v>
      </c>
      <c r="H15" s="24" t="s">
        <v>37</v>
      </c>
      <c r="I15" s="24" t="s">
        <v>36</v>
      </c>
      <c r="J15" s="2"/>
    </row>
    <row r="16" spans="1:10" ht="16.149999999999999" customHeight="1" x14ac:dyDescent="0.25">
      <c r="A16" s="25">
        <v>1</v>
      </c>
      <c r="B16" s="26">
        <v>1</v>
      </c>
      <c r="C16" s="24">
        <v>2</v>
      </c>
      <c r="D16" s="27">
        <v>3</v>
      </c>
      <c r="E16" s="27">
        <v>4</v>
      </c>
      <c r="F16" s="27">
        <v>5</v>
      </c>
      <c r="G16" s="27">
        <v>6</v>
      </c>
      <c r="H16" s="27">
        <v>7</v>
      </c>
      <c r="I16" s="24">
        <v>8</v>
      </c>
      <c r="J16" s="2"/>
    </row>
    <row r="17" spans="1:10" ht="16.149999999999999" customHeight="1" x14ac:dyDescent="0.25">
      <c r="A17" s="28"/>
      <c r="B17" s="29" t="s">
        <v>21</v>
      </c>
      <c r="C17" s="30" t="s">
        <v>28</v>
      </c>
      <c r="D17" s="31">
        <f>D18</f>
        <v>268714478.09000003</v>
      </c>
      <c r="E17" s="31">
        <f t="shared" ref="E17:I17" si="0">E18</f>
        <v>2098763.7999999998</v>
      </c>
      <c r="F17" s="31">
        <f t="shared" si="0"/>
        <v>120960684.68000001</v>
      </c>
      <c r="G17" s="31">
        <f t="shared" si="0"/>
        <v>967685.48</v>
      </c>
      <c r="H17" s="31">
        <f t="shared" si="0"/>
        <v>0</v>
      </c>
      <c r="I17" s="31">
        <f t="shared" si="0"/>
        <v>0</v>
      </c>
      <c r="J17" s="2"/>
    </row>
    <row r="18" spans="1:10" ht="16.149999999999999" customHeight="1" x14ac:dyDescent="0.25">
      <c r="A18" s="28"/>
      <c r="B18" s="29" t="s">
        <v>20</v>
      </c>
      <c r="C18" s="30" t="s">
        <v>29</v>
      </c>
      <c r="D18" s="31">
        <f>D19</f>
        <v>268714478.09000003</v>
      </c>
      <c r="E18" s="31">
        <f t="shared" ref="E18:I18" si="1">E19</f>
        <v>2098763.7999999998</v>
      </c>
      <c r="F18" s="31">
        <f t="shared" si="1"/>
        <v>120960684.68000001</v>
      </c>
      <c r="G18" s="31">
        <f t="shared" si="1"/>
        <v>967685.48</v>
      </c>
      <c r="H18" s="31">
        <f t="shared" si="1"/>
        <v>0</v>
      </c>
      <c r="I18" s="31">
        <f t="shared" si="1"/>
        <v>0</v>
      </c>
      <c r="J18" s="2"/>
    </row>
    <row r="19" spans="1:10" ht="31.15" customHeight="1" x14ac:dyDescent="0.25">
      <c r="A19" s="28"/>
      <c r="B19" s="32" t="s">
        <v>26</v>
      </c>
      <c r="C19" s="33" t="s">
        <v>30</v>
      </c>
      <c r="D19" s="34">
        <f>D20+D21</f>
        <v>268714478.09000003</v>
      </c>
      <c r="E19" s="34">
        <f t="shared" ref="E19:I19" si="2">E20</f>
        <v>2098763.7999999998</v>
      </c>
      <c r="F19" s="34">
        <f t="shared" si="2"/>
        <v>120960684.68000001</v>
      </c>
      <c r="G19" s="34">
        <f t="shared" si="2"/>
        <v>967685.48</v>
      </c>
      <c r="H19" s="34">
        <f t="shared" si="2"/>
        <v>0</v>
      </c>
      <c r="I19" s="34">
        <f t="shared" si="2"/>
        <v>0</v>
      </c>
      <c r="J19" s="2"/>
    </row>
    <row r="20" spans="1:10" ht="46.15" customHeight="1" outlineLevel="4" x14ac:dyDescent="0.25">
      <c r="A20" s="28"/>
      <c r="B20" s="35" t="s">
        <v>33</v>
      </c>
      <c r="C20" s="36" t="s">
        <v>14</v>
      </c>
      <c r="D20" s="37">
        <v>265419478.09</v>
      </c>
      <c r="E20" s="37">
        <v>2098763.7999999998</v>
      </c>
      <c r="F20" s="37">
        <v>120960684.68000001</v>
      </c>
      <c r="G20" s="37">
        <v>967685.48</v>
      </c>
      <c r="H20" s="37">
        <v>0</v>
      </c>
      <c r="I20" s="37">
        <v>0</v>
      </c>
      <c r="J20" s="2"/>
    </row>
    <row r="21" spans="1:10" ht="39" customHeight="1" outlineLevel="4" x14ac:dyDescent="0.25">
      <c r="A21" s="38"/>
      <c r="B21" s="35" t="s">
        <v>12</v>
      </c>
      <c r="C21" s="36" t="s">
        <v>13</v>
      </c>
      <c r="D21" s="37">
        <v>3295000</v>
      </c>
      <c r="E21" s="39">
        <v>0</v>
      </c>
      <c r="F21" s="37">
        <v>3295000</v>
      </c>
      <c r="G21" s="37">
        <v>0</v>
      </c>
      <c r="H21" s="37">
        <v>3295000</v>
      </c>
      <c r="I21" s="37">
        <v>0</v>
      </c>
      <c r="J21" s="2"/>
    </row>
    <row r="22" spans="1:10" ht="22.9" customHeight="1" outlineLevel="4" x14ac:dyDescent="0.25">
      <c r="A22" s="25">
        <v>2</v>
      </c>
      <c r="B22" s="29" t="s">
        <v>25</v>
      </c>
      <c r="C22" s="33" t="s">
        <v>23</v>
      </c>
      <c r="D22" s="34">
        <f>D23</f>
        <v>875915.12</v>
      </c>
      <c r="E22" s="34">
        <f t="shared" ref="E22:I22" si="3">E23</f>
        <v>26277.45</v>
      </c>
      <c r="F22" s="34">
        <f t="shared" si="3"/>
        <v>0</v>
      </c>
      <c r="G22" s="34">
        <f t="shared" si="3"/>
        <v>0</v>
      </c>
      <c r="H22" s="34">
        <f t="shared" si="3"/>
        <v>0</v>
      </c>
      <c r="I22" s="34">
        <f t="shared" si="3"/>
        <v>0</v>
      </c>
      <c r="J22" s="2"/>
    </row>
    <row r="23" spans="1:10" ht="20.45" customHeight="1" outlineLevel="4" x14ac:dyDescent="0.25">
      <c r="A23" s="28"/>
      <c r="B23" s="29" t="s">
        <v>22</v>
      </c>
      <c r="C23" s="33" t="s">
        <v>24</v>
      </c>
      <c r="D23" s="34">
        <f>D24</f>
        <v>875915.12</v>
      </c>
      <c r="E23" s="34">
        <f t="shared" ref="E23:I23" si="4">E24</f>
        <v>26277.45</v>
      </c>
      <c r="F23" s="34">
        <f t="shared" si="4"/>
        <v>0</v>
      </c>
      <c r="G23" s="34">
        <f t="shared" si="4"/>
        <v>0</v>
      </c>
      <c r="H23" s="34">
        <f t="shared" si="4"/>
        <v>0</v>
      </c>
      <c r="I23" s="34">
        <f t="shared" si="4"/>
        <v>0</v>
      </c>
      <c r="J23" s="2"/>
    </row>
    <row r="24" spans="1:10" ht="33.6" customHeight="1" outlineLevel="6" x14ac:dyDescent="0.25">
      <c r="A24" s="28"/>
      <c r="B24" s="32" t="s">
        <v>9</v>
      </c>
      <c r="C24" s="40" t="s">
        <v>31</v>
      </c>
      <c r="D24" s="34">
        <f>D25+D26</f>
        <v>875915.12</v>
      </c>
      <c r="E24" s="34">
        <f t="shared" ref="E24:I24" si="5">E25+E26</f>
        <v>26277.45</v>
      </c>
      <c r="F24" s="34">
        <f t="shared" si="5"/>
        <v>0</v>
      </c>
      <c r="G24" s="34">
        <f t="shared" si="5"/>
        <v>0</v>
      </c>
      <c r="H24" s="34">
        <f t="shared" si="5"/>
        <v>0</v>
      </c>
      <c r="I24" s="34">
        <f t="shared" si="5"/>
        <v>0</v>
      </c>
      <c r="J24" s="2"/>
    </row>
    <row r="25" spans="1:10" ht="24" outlineLevel="6" x14ac:dyDescent="0.25">
      <c r="A25" s="28"/>
      <c r="B25" s="35" t="s">
        <v>7</v>
      </c>
      <c r="C25" s="36" t="s">
        <v>10</v>
      </c>
      <c r="D25" s="37">
        <v>150915.13</v>
      </c>
      <c r="E25" s="37">
        <v>4527.45</v>
      </c>
      <c r="F25" s="37">
        <v>0</v>
      </c>
      <c r="G25" s="37">
        <v>0</v>
      </c>
      <c r="H25" s="37">
        <v>0</v>
      </c>
      <c r="I25" s="37">
        <v>0</v>
      </c>
      <c r="J25" s="2"/>
    </row>
    <row r="26" spans="1:10" ht="24" outlineLevel="6" x14ac:dyDescent="0.25">
      <c r="A26" s="38"/>
      <c r="B26" s="35" t="s">
        <v>15</v>
      </c>
      <c r="C26" s="36" t="s">
        <v>16</v>
      </c>
      <c r="D26" s="37">
        <v>724999.99</v>
      </c>
      <c r="E26" s="37">
        <v>21750</v>
      </c>
      <c r="F26" s="37">
        <v>0</v>
      </c>
      <c r="G26" s="37">
        <v>0</v>
      </c>
      <c r="H26" s="37">
        <v>0</v>
      </c>
      <c r="I26" s="37">
        <v>0</v>
      </c>
      <c r="J26" s="2"/>
    </row>
    <row r="27" spans="1:10" ht="21.6" customHeight="1" outlineLevel="5" x14ac:dyDescent="0.25">
      <c r="A27" s="41"/>
      <c r="B27" s="42" t="s">
        <v>8</v>
      </c>
      <c r="C27" s="43"/>
      <c r="D27" s="44">
        <f>D17+D22</f>
        <v>269590393.21000004</v>
      </c>
      <c r="E27" s="44">
        <f t="shared" ref="E27:I27" si="6">E17+E22</f>
        <v>2125041.25</v>
      </c>
      <c r="F27" s="44">
        <f t="shared" si="6"/>
        <v>120960684.68000001</v>
      </c>
      <c r="G27" s="44">
        <f t="shared" si="6"/>
        <v>967685.48</v>
      </c>
      <c r="H27" s="44">
        <f t="shared" si="6"/>
        <v>0</v>
      </c>
      <c r="I27" s="44">
        <f t="shared" si="6"/>
        <v>0</v>
      </c>
      <c r="J27" s="2"/>
    </row>
    <row r="28" spans="1:10" x14ac:dyDescent="0.25">
      <c r="A28" s="11"/>
      <c r="B28" s="45"/>
      <c r="C28" s="45"/>
      <c r="D28" s="45"/>
      <c r="E28" s="45"/>
      <c r="F28" s="45"/>
      <c r="G28" s="45"/>
      <c r="H28" s="45"/>
      <c r="I28" s="45"/>
    </row>
    <row r="29" spans="1:10" x14ac:dyDescent="0.25">
      <c r="A29" s="11"/>
      <c r="B29" s="11"/>
      <c r="C29" s="11"/>
      <c r="D29" s="11"/>
      <c r="E29" s="11"/>
      <c r="F29" s="11"/>
      <c r="G29" s="11" t="s">
        <v>17</v>
      </c>
      <c r="H29" s="11"/>
      <c r="I29" s="11"/>
    </row>
  </sheetData>
  <mergeCells count="10">
    <mergeCell ref="B27:C27"/>
    <mergeCell ref="C14:C15"/>
    <mergeCell ref="B14:B15"/>
    <mergeCell ref="D14:E14"/>
    <mergeCell ref="F14:G14"/>
    <mergeCell ref="A14:A15"/>
    <mergeCell ref="A16:A21"/>
    <mergeCell ref="A22:A26"/>
    <mergeCell ref="H14:I14"/>
    <mergeCell ref="B12:H12"/>
  </mergeCells>
  <pageMargins left="0.35433070866141736" right="0.19685039370078741" top="0.39370078740157483" bottom="0.19685039370078741" header="0.19685039370078741" footer="0.19685039370078741"/>
  <pageSetup paperSize="9" scale="7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2022-04-05T06:45:22Z</cp:lastPrinted>
  <dcterms:created xsi:type="dcterms:W3CDTF">2020-11-30T03:43:02Z</dcterms:created>
  <dcterms:modified xsi:type="dcterms:W3CDTF">2022-06-28T06:05:20Z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